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608" activeTab="6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</sheets>
  <definedNames>
    <definedName name="_xlnm.Print_Area" localSheetId="0">'2011'!$A$1:$Z$27</definedName>
    <definedName name="_xlnm.Print_Area" localSheetId="1">'2012'!$A$1:$Z$18</definedName>
    <definedName name="_xlnm.Print_Area" localSheetId="2">'2013'!$A$1:$Z$21</definedName>
    <definedName name="_xlnm.Print_Area" localSheetId="3">'2014'!$A$1:$Z$14</definedName>
    <definedName name="_xlnm.Print_Area" localSheetId="4">'2015'!$A$1:$Z$15</definedName>
    <definedName name="_xlnm.Print_Area" localSheetId="5">'2016'!$A$1:$Z$15</definedName>
    <definedName name="_xlnm.Print_Area" localSheetId="6">'2017'!$A$1:$Z$15</definedName>
  </definedNames>
  <calcPr fullCalcOnLoad="1"/>
</workbook>
</file>

<file path=xl/sharedStrings.xml><?xml version="1.0" encoding="utf-8"?>
<sst xmlns="http://schemas.openxmlformats.org/spreadsheetml/2006/main" count="424" uniqueCount="110">
  <si>
    <t>№             п/п</t>
  </si>
  <si>
    <t>Объемы и цены покупки электроэнергии от поставщиков на розничном рынке</t>
  </si>
  <si>
    <t>Наименование поставщика</t>
  </si>
  <si>
    <t>Январь 2011</t>
  </si>
  <si>
    <t>Февраль 2011</t>
  </si>
  <si>
    <t>Март 2011</t>
  </si>
  <si>
    <t>Апрель 2011</t>
  </si>
  <si>
    <t>ОАО "Колэнергосбыт"</t>
  </si>
  <si>
    <t xml:space="preserve">* В 2010 г. ООО "Арктик-энерго" не приобретало электрическую энергию на розничном рынке  </t>
  </si>
  <si>
    <t>Объем, кВт.ч</t>
  </si>
  <si>
    <t>Цена, руб./кВт.ч</t>
  </si>
  <si>
    <t xml:space="preserve"> 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</si>
  <si>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</si>
  <si>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</si>
  <si>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</si>
  <si>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</si>
  <si>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</si>
  <si>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</si>
  <si>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</si>
  <si>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Генеральный директор  ______________________ О.А. Каменкова</t>
  </si>
  <si>
    <t>Декабрь 2011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</si>
  <si>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</si>
  <si>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</si>
  <si>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</si>
  <si>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</si>
  <si>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</si>
  <si>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</si>
  <si>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</si>
  <si>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</si>
  <si>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</si>
  <si>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</si>
  <si>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</si>
  <si>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</si>
  <si>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Объёмы покупки электрической энергии (мощности) на розничном рынке электроэнергии в качестве энергосбытовой организации</t>
  </si>
  <si>
    <t>И.о. генерального директора  ______________________ А.Ю. Евтеев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</si>
  <si>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</si>
  <si>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</si>
  <si>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</si>
  <si>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</si>
  <si>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</si>
  <si>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</si>
  <si>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</si>
  <si>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</si>
  <si>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</si>
  <si>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</si>
  <si>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</si>
  <si>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</si>
  <si>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ОАО "Колэнергосбыт"/ОАО "МРСК Северо-Запада" "Колэнерго" *</t>
  </si>
  <si>
    <t>*  С марта 2013 года ООО "Арктик-энерго" приобретает электрическую энергию у ОАО "МРСК Северо-Запада" "Колэнерго" в связи с лишением ОАО "Колэнергосбыт" статуса Гарантирующего поставщика.</t>
  </si>
  <si>
    <t>Цена, руб./кВт.</t>
  </si>
  <si>
    <t>Объем э/эн., кВт.ч</t>
  </si>
  <si>
    <t>Объем мощности, кВт.</t>
  </si>
  <si>
    <t xml:space="preserve">                                                                                                                                                     Генеральный директор  ______________________ О.А. Каменкова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</si>
  <si>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</si>
  <si>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</si>
  <si>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</si>
  <si>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</si>
  <si>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</si>
  <si>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</si>
  <si>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</si>
  <si>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</si>
  <si>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</si>
  <si>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2014</t>
  </si>
  <si>
    <t>Декабрь 2014</t>
  </si>
  <si>
    <t>Январь 2014</t>
  </si>
  <si>
    <t>ОАО "МРСК Северо-Запада" "Колэнерго"</t>
  </si>
  <si>
    <t>Исполнительный директор  ______________________ А.Ю. Евтеев</t>
  </si>
  <si>
    <t>Январь 2015</t>
  </si>
  <si>
    <t>Февраль 2015</t>
  </si>
  <si>
    <t>Март 2015</t>
  </si>
  <si>
    <t>Апрель 2015</t>
  </si>
  <si>
    <t>Май 2015</t>
  </si>
  <si>
    <t>Июнь 2015</t>
  </si>
  <si>
    <t>Июль 2015</t>
  </si>
  <si>
    <t>Август 2015</t>
  </si>
  <si>
    <t>Сентябрь 2015</t>
  </si>
  <si>
    <t>Октябрь 2015</t>
  </si>
  <si>
    <t>Ноябрь 2015</t>
  </si>
  <si>
    <t>Декабрь 2015</t>
  </si>
  <si>
    <t>*</t>
  </si>
  <si>
    <t>- с 01.02.2015г. ООО "Арктик-энерго" приобретает электрическую энергию (мощность) у АО "АтомЭнергоСбыт"</t>
  </si>
  <si>
    <t>ПАО "МРСК Северо-Запада" "Колэнерго" /           АО "АтомЭнергоСбыт"*</t>
  </si>
  <si>
    <t>Исполнительный директор  ______________________А.Ю. Евтеев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</si>
  <si>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</si>
  <si>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</si>
  <si>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</si>
  <si>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</si>
  <si>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</si>
  <si>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</si>
  <si>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</si>
  <si>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</si>
  <si>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</si>
  <si>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</si>
  <si>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</si>
  <si>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</si>
  <si>
    <t xml:space="preserve">       АО "АтомЭнергоСбыт"</t>
  </si>
  <si>
    <t>Генеральный директор  _____________________ О.А. Каменкова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</si>
  <si>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</si>
  <si>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</si>
  <si>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</si>
  <si>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</si>
  <si>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</si>
  <si>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</si>
  <si>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</si>
  <si>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</si>
  <si>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</si>
  <si>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</si>
  <si>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</si>
  <si>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</si>
  <si>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 xml:space="preserve">Объёмы покупки электрической энергии (мощности) на розничном рынке электроэнергии в качестве энергосбытовой организации 
(п. 23-а ПП РФ от 21.01.2004 №24)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</si>
</sst>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"/>
    <numFmt numFmtId="199" formatCode="0.0000000"/>
    <numFmt numFmtId="200" formatCode="0.000000"/>
  </numFmts>
  <fonts count="55">
    <font>
      <sz val="10"/>
      <name val="Arial"/>
      <family val="0"/>
    </font>
    <font>
      <b/>
      <i/>
      <sz val="16"/>
      <name val="Arial Cyr"/>
      <family val="0"/>
    </font>
    <font>
      <sz val="14"/>
      <name val="Arial Cyr"/>
      <family val="2"/>
    </font>
    <font>
      <b/>
      <sz val="18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 Cyr"/>
      <family val="2"/>
    </font>
    <font>
      <sz val="18"/>
      <name val="Arial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3" fontId="12" fillId="0" borderId="11" xfId="0" applyNumberFormat="1" applyFont="1" applyFill="1" applyBorder="1" applyAlignment="1">
      <alignment horizontal="center" vertical="center"/>
    </xf>
    <xf numFmtId="193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wrapText="1"/>
    </xf>
    <xf numFmtId="190" fontId="12" fillId="0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8" fillId="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193" fontId="16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198" fontId="2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193" fontId="3" fillId="32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/>
    </xf>
    <xf numFmtId="190" fontId="3" fillId="0" borderId="10" xfId="0" applyNumberFormat="1" applyFont="1" applyFill="1" applyBorder="1" applyAlignment="1">
      <alignment horizontal="center" vertical="center"/>
    </xf>
    <xf numFmtId="198" fontId="20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93" fontId="3" fillId="0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98" fontId="20" fillId="0" borderId="17" xfId="0" applyNumberFormat="1" applyFont="1" applyBorder="1" applyAlignment="1">
      <alignment horizontal="center" vertical="center"/>
    </xf>
    <xf numFmtId="193" fontId="3" fillId="0" borderId="18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98" fontId="20" fillId="0" borderId="17" xfId="0" applyNumberFormat="1" applyFont="1" applyBorder="1" applyAlignment="1">
      <alignment horizontal="center" vertical="center"/>
    </xf>
    <xf numFmtId="198" fontId="20" fillId="0" borderId="19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198" fontId="20" fillId="0" borderId="17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8" fillId="2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193" fontId="3" fillId="0" borderId="20" xfId="0" applyNumberFormat="1" applyFont="1" applyFill="1" applyBorder="1" applyAlignment="1">
      <alignment horizontal="center" vertical="center"/>
    </xf>
    <xf numFmtId="193" fontId="3" fillId="0" borderId="21" xfId="0" applyNumberFormat="1" applyFont="1" applyFill="1" applyBorder="1" applyAlignment="1">
      <alignment horizontal="center" vertical="center"/>
    </xf>
    <xf numFmtId="193" fontId="3" fillId="0" borderId="11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3" fontId="3" fillId="0" borderId="11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8" fillId="32" borderId="18" xfId="0" applyNumberFormat="1" applyFont="1" applyFill="1" applyBorder="1" applyAlignment="1">
      <alignment horizontal="center" vertical="center"/>
    </xf>
    <xf numFmtId="49" fontId="18" fillId="32" borderId="15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85" zoomScaleNormal="115" zoomScaleSheetLayoutView="85" zoomScalePageLayoutView="0" workbookViewId="0" topLeftCell="A12">
      <pane xSplit="2" ySplit="3" topLeftCell="C15" activePane="bottomRight" state="frozen"/>
      <selection pane="topLeft" activeCell="A12" sqref="A12"/>
      <selection pane="topRight" activeCell="C12" sqref="C12"/>
      <selection pane="bottomLeft" activeCell="A15" sqref="A15"/>
      <selection pane="bottomRight" activeCell="M26" sqref="M26:X26"/>
    </sheetView>
  </sheetViews>
  <sheetFormatPr defaultColWidth="9.140625" defaultRowHeight="12.75"/>
  <cols>
    <col min="1" max="1" width="5.8515625" style="0" customWidth="1"/>
    <col min="2" max="2" width="40.421875" style="0" bestFit="1" customWidth="1"/>
    <col min="3" max="3" width="10.28125" style="0" bestFit="1" customWidth="1"/>
    <col min="4" max="4" width="14.00390625" style="0" bestFit="1" customWidth="1"/>
    <col min="5" max="5" width="10.28125" style="0" bestFit="1" customWidth="1"/>
    <col min="6" max="6" width="14.00390625" style="0" bestFit="1" customWidth="1"/>
    <col min="7" max="7" width="10.28125" style="0" bestFit="1" customWidth="1"/>
    <col min="8" max="8" width="14.00390625" style="0" bestFit="1" customWidth="1"/>
    <col min="9" max="9" width="10.28125" style="0" bestFit="1" customWidth="1"/>
    <col min="10" max="10" width="14.00390625" style="0" bestFit="1" customWidth="1"/>
    <col min="11" max="11" width="10.28125" style="0" bestFit="1" customWidth="1"/>
    <col min="12" max="12" width="14.00390625" style="0" bestFit="1" customWidth="1"/>
    <col min="13" max="13" width="10.28125" style="0" bestFit="1" customWidth="1"/>
    <col min="14" max="14" width="14.00390625" style="0" customWidth="1"/>
    <col min="15" max="15" width="10.28125" style="0" bestFit="1" customWidth="1"/>
    <col min="16" max="16" width="14.00390625" style="0" bestFit="1" customWidth="1"/>
    <col min="17" max="17" width="10.28125" style="0" bestFit="1" customWidth="1"/>
    <col min="18" max="18" width="14.00390625" style="0" bestFit="1" customWidth="1"/>
    <col min="19" max="19" width="10.28125" style="0" bestFit="1" customWidth="1"/>
    <col min="20" max="20" width="14.00390625" style="0" bestFit="1" customWidth="1"/>
    <col min="21" max="21" width="10.28125" style="0" bestFit="1" customWidth="1"/>
    <col min="22" max="22" width="14.00390625" style="0" bestFit="1" customWidth="1"/>
    <col min="23" max="23" width="10.28125" style="0" bestFit="1" customWidth="1"/>
    <col min="24" max="24" width="14.00390625" style="0" bestFit="1" customWidth="1"/>
    <col min="25" max="25" width="10.28125" style="0" bestFit="1" customWidth="1"/>
    <col min="26" max="26" width="14.00390625" style="0" bestFit="1" customWidth="1"/>
  </cols>
  <sheetData>
    <row r="1" spans="2:5" ht="12.75" customHeight="1">
      <c r="B1" s="72"/>
      <c r="C1" s="72"/>
      <c r="D1" s="72"/>
      <c r="E1" s="72"/>
    </row>
    <row r="2" ht="8.25" customHeight="1"/>
    <row r="3" ht="12.75" customHeight="1" hidden="1"/>
    <row r="4" spans="1:5" ht="18">
      <c r="A4" s="1"/>
      <c r="B4" s="67"/>
      <c r="C4" s="67"/>
      <c r="D4" s="67"/>
      <c r="E4" s="5"/>
    </row>
    <row r="5" spans="1:5" ht="18">
      <c r="A5" s="1"/>
      <c r="B5" s="67"/>
      <c r="C5" s="67"/>
      <c r="D5" s="67"/>
      <c r="E5" s="5"/>
    </row>
    <row r="6" spans="1:5" ht="18">
      <c r="A6" s="1"/>
      <c r="B6" s="67"/>
      <c r="C6" s="67"/>
      <c r="D6" s="67"/>
      <c r="E6" s="5"/>
    </row>
    <row r="7" spans="1:5" ht="18">
      <c r="A7" s="1"/>
      <c r="B7" s="67"/>
      <c r="C7" s="67"/>
      <c r="D7" s="67"/>
      <c r="E7" s="5"/>
    </row>
    <row r="8" spans="1:5" ht="18">
      <c r="A8" s="1"/>
      <c r="B8" s="67"/>
      <c r="C8" s="67"/>
      <c r="D8" s="67"/>
      <c r="E8" s="5"/>
    </row>
    <row r="9" spans="1:5" ht="18">
      <c r="A9" s="1"/>
      <c r="B9" s="2"/>
      <c r="C9" s="2"/>
      <c r="D9" s="2"/>
      <c r="E9" s="2"/>
    </row>
    <row r="10" spans="1:5" ht="18">
      <c r="A10" s="1"/>
      <c r="B10" s="1"/>
      <c r="C10" s="1"/>
      <c r="D10" s="1"/>
      <c r="E10" s="1"/>
    </row>
    <row r="11" spans="1:5" ht="18">
      <c r="A11" s="1"/>
      <c r="B11" s="1"/>
      <c r="C11" s="1"/>
      <c r="D11" s="1"/>
      <c r="E11" s="1"/>
    </row>
    <row r="12" spans="1:8" ht="23.25" customHeight="1">
      <c r="A12" s="68" t="s">
        <v>1</v>
      </c>
      <c r="B12" s="68"/>
      <c r="C12" s="68"/>
      <c r="D12" s="68"/>
      <c r="E12" s="68"/>
      <c r="F12" s="68"/>
      <c r="G12" s="68"/>
      <c r="H12" s="68"/>
    </row>
    <row r="13" spans="1:8" ht="23.25" customHeight="1">
      <c r="A13" s="68"/>
      <c r="B13" s="68"/>
      <c r="C13" s="68"/>
      <c r="D13" s="68"/>
      <c r="E13" s="68"/>
      <c r="F13" s="68"/>
      <c r="G13" s="68"/>
      <c r="H13" s="68"/>
    </row>
    <row r="14" spans="1:5" ht="26.25" customHeight="1">
      <c r="A14" s="69"/>
      <c r="B14" s="69"/>
      <c r="C14" s="69"/>
      <c r="D14" s="69"/>
      <c r="E14" s="1"/>
    </row>
    <row r="15" spans="1:26" ht="40.5" customHeight="1">
      <c r="A15" s="77" t="s">
        <v>0</v>
      </c>
      <c r="B15" s="70" t="s">
        <v>2</v>
      </c>
      <c r="C15" s="66" t="s">
        <v>3</v>
      </c>
      <c r="D15" s="66"/>
      <c r="E15" s="66" t="s">
        <v>4</v>
      </c>
      <c r="F15" s="66"/>
      <c r="G15" s="66" t="s">
        <v>5</v>
      </c>
      <c r="H15" s="66"/>
      <c r="I15" s="66" t="s">
        <v>6</v>
      </c>
      <c r="J15" s="66"/>
      <c r="K15" s="66" t="s">
        <v>12</v>
      </c>
      <c r="L15" s="66"/>
      <c r="M15" s="66" t="s">
        <v>13</v>
      </c>
      <c r="N15" s="66"/>
      <c r="O15" s="66" t="s">
        <v>14</v>
      </c>
      <c r="P15" s="66"/>
      <c r="Q15" s="66" t="s">
        <v>15</v>
      </c>
      <c r="R15" s="66"/>
      <c r="S15" s="66" t="s">
        <v>16</v>
      </c>
      <c r="T15" s="66"/>
      <c r="U15" s="66" t="s">
        <v>17</v>
      </c>
      <c r="V15" s="66"/>
      <c r="W15" s="66" t="s">
        <v>18</v>
      </c>
      <c r="X15" s="66"/>
      <c r="Y15" s="66" t="s">
        <v>20</v>
      </c>
      <c r="Z15" s="66"/>
    </row>
    <row r="16" spans="1:26" ht="39" customHeight="1">
      <c r="A16" s="78"/>
      <c r="B16" s="71"/>
      <c r="C16" s="9" t="s">
        <v>9</v>
      </c>
      <c r="D16" s="9" t="s">
        <v>10</v>
      </c>
      <c r="E16" s="9" t="s">
        <v>9</v>
      </c>
      <c r="F16" s="9" t="s">
        <v>10</v>
      </c>
      <c r="G16" s="9" t="s">
        <v>9</v>
      </c>
      <c r="H16" s="9" t="s">
        <v>10</v>
      </c>
      <c r="I16" s="9" t="s">
        <v>9</v>
      </c>
      <c r="J16" s="9" t="s">
        <v>10</v>
      </c>
      <c r="K16" s="9" t="s">
        <v>9</v>
      </c>
      <c r="L16" s="9" t="s">
        <v>10</v>
      </c>
      <c r="M16" s="9" t="s">
        <v>9</v>
      </c>
      <c r="N16" s="9" t="s">
        <v>10</v>
      </c>
      <c r="O16" s="9" t="s">
        <v>9</v>
      </c>
      <c r="P16" s="9" t="s">
        <v>10</v>
      </c>
      <c r="Q16" s="9" t="s">
        <v>9</v>
      </c>
      <c r="R16" s="9" t="s">
        <v>10</v>
      </c>
      <c r="S16" s="9" t="s">
        <v>9</v>
      </c>
      <c r="T16" s="9" t="s">
        <v>10</v>
      </c>
      <c r="U16" s="9" t="s">
        <v>9</v>
      </c>
      <c r="V16" s="9" t="s">
        <v>10</v>
      </c>
      <c r="W16" s="9" t="s">
        <v>9</v>
      </c>
      <c r="X16" s="9" t="s">
        <v>10</v>
      </c>
      <c r="Y16" s="9" t="s">
        <v>9</v>
      </c>
      <c r="Z16" s="9" t="s">
        <v>10</v>
      </c>
    </row>
    <row r="17" spans="1:26" ht="33.75" customHeight="1">
      <c r="A17" s="4">
        <v>1</v>
      </c>
      <c r="B17" s="8" t="s">
        <v>7</v>
      </c>
      <c r="C17" s="11">
        <v>149209</v>
      </c>
      <c r="D17" s="12">
        <v>3.3409108438612614</v>
      </c>
      <c r="E17" s="11">
        <v>158400</v>
      </c>
      <c r="F17" s="12">
        <v>3.3301762326656394</v>
      </c>
      <c r="G17" s="11">
        <v>270908</v>
      </c>
      <c r="H17" s="12">
        <v>2.661360145279165</v>
      </c>
      <c r="I17" s="11">
        <v>140077</v>
      </c>
      <c r="J17" s="12">
        <v>2.0805694277348428</v>
      </c>
      <c r="K17" s="11">
        <v>133638</v>
      </c>
      <c r="L17" s="12">
        <v>1.8190037036557904</v>
      </c>
      <c r="M17" s="11">
        <v>97030</v>
      </c>
      <c r="N17" s="12">
        <v>1.86577748975068</v>
      </c>
      <c r="O17" s="11">
        <v>92994</v>
      </c>
      <c r="P17" s="12">
        <v>1.7864110423745219</v>
      </c>
      <c r="Q17" s="11">
        <v>78710</v>
      </c>
      <c r="R17" s="12">
        <v>1.728174</v>
      </c>
      <c r="S17" s="11">
        <v>92103</v>
      </c>
      <c r="T17" s="12">
        <v>1.840588</v>
      </c>
      <c r="U17" s="11">
        <v>159636</v>
      </c>
      <c r="V17" s="12">
        <v>1.921313</v>
      </c>
      <c r="W17" s="11">
        <v>264183</v>
      </c>
      <c r="X17" s="12">
        <v>1.86513</v>
      </c>
      <c r="Y17" s="11">
        <v>248913</v>
      </c>
      <c r="Z17" s="12">
        <v>1.819387</v>
      </c>
    </row>
    <row r="18" spans="1:5" ht="1.5" customHeight="1" hidden="1">
      <c r="A18" s="1"/>
      <c r="B18" s="1"/>
      <c r="C18" s="1"/>
      <c r="D18" s="1"/>
      <c r="E18" s="1"/>
    </row>
    <row r="19" spans="1:5" ht="1.5" customHeight="1" hidden="1">
      <c r="A19" s="1"/>
      <c r="B19" s="1"/>
      <c r="C19" s="1"/>
      <c r="D19" s="1"/>
      <c r="E19" s="1"/>
    </row>
    <row r="20" spans="1:5" ht="1.5" customHeight="1" hidden="1">
      <c r="A20" s="1"/>
      <c r="B20" s="1"/>
      <c r="C20" s="1"/>
      <c r="D20" s="1"/>
      <c r="E20" s="1"/>
    </row>
    <row r="21" spans="1:5" ht="1.5" customHeight="1" hidden="1">
      <c r="A21" s="1"/>
      <c r="B21" s="1"/>
      <c r="C21" s="1"/>
      <c r="D21" s="1"/>
      <c r="E21" s="1"/>
    </row>
    <row r="22" spans="1:5" ht="1.5" customHeight="1" hidden="1">
      <c r="A22" s="1"/>
      <c r="B22" s="1"/>
      <c r="C22" s="1"/>
      <c r="D22" s="1"/>
      <c r="E22" s="1"/>
    </row>
    <row r="23" spans="1:5" ht="8.25" customHeight="1" hidden="1">
      <c r="A23" s="75"/>
      <c r="B23" s="75"/>
      <c r="C23" s="75"/>
      <c r="D23" s="75"/>
      <c r="E23" s="6"/>
    </row>
    <row r="24" spans="1:5" ht="26.25" customHeight="1">
      <c r="A24" s="75"/>
      <c r="B24" s="75"/>
      <c r="C24" s="75"/>
      <c r="D24" s="75"/>
      <c r="E24" s="6"/>
    </row>
    <row r="25" spans="1:20" ht="26.25" customHeight="1">
      <c r="A25" s="7" t="s">
        <v>8</v>
      </c>
      <c r="B25" s="7"/>
      <c r="C25" s="7"/>
      <c r="D25" s="7"/>
      <c r="E25" s="6"/>
      <c r="T25" s="13"/>
    </row>
    <row r="26" spans="1:24" ht="25.5" customHeight="1">
      <c r="A26" s="75"/>
      <c r="B26" s="75"/>
      <c r="C26" s="75"/>
      <c r="D26" s="75"/>
      <c r="E26" s="75"/>
      <c r="M26" s="73" t="s">
        <v>19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5" ht="18">
      <c r="A27" s="3"/>
      <c r="B27" s="3"/>
      <c r="C27" s="3"/>
      <c r="D27" s="3"/>
      <c r="E27" s="3"/>
    </row>
    <row r="28" spans="1:5" ht="3" customHeight="1">
      <c r="A28" s="1"/>
      <c r="B28" s="1"/>
      <c r="C28" s="1"/>
      <c r="D28" s="1"/>
      <c r="E28" s="1"/>
    </row>
    <row r="29" spans="1:5" ht="20.25" customHeight="1">
      <c r="A29" s="76"/>
      <c r="B29" s="76"/>
      <c r="C29" s="76"/>
      <c r="D29" s="76"/>
      <c r="E29" s="1"/>
    </row>
    <row r="30" spans="1:5" ht="17.25" customHeight="1" hidden="1">
      <c r="A30" s="1"/>
      <c r="B30" s="1"/>
      <c r="C30" s="1"/>
      <c r="D30" s="1"/>
      <c r="E30" s="1"/>
    </row>
    <row r="31" spans="1:6" ht="18" customHeight="1">
      <c r="A31" s="74"/>
      <c r="B31" s="74"/>
      <c r="C31" s="74"/>
      <c r="D31" s="74"/>
      <c r="E31" s="74"/>
      <c r="F31" s="74"/>
    </row>
    <row r="32" spans="1:6" ht="18" customHeight="1">
      <c r="A32" s="74"/>
      <c r="B32" s="74"/>
      <c r="C32" s="74"/>
      <c r="D32" s="74"/>
      <c r="E32" s="74"/>
      <c r="F32" s="74"/>
    </row>
    <row r="33" ht="12.75">
      <c r="E33" s="10"/>
    </row>
    <row r="34" ht="12.75">
      <c r="E34" s="10"/>
    </row>
    <row r="35" ht="12.75">
      <c r="E35" s="10"/>
    </row>
    <row r="36" ht="12.75">
      <c r="E36" s="10"/>
    </row>
    <row r="38" ht="12.75">
      <c r="M38" t="s">
        <v>11</v>
      </c>
    </row>
  </sheetData>
  <sheetProtection/>
  <mergeCells count="29">
    <mergeCell ref="M26:X26"/>
    <mergeCell ref="W15:X15"/>
    <mergeCell ref="A32:F32"/>
    <mergeCell ref="A23:D23"/>
    <mergeCell ref="A26:E26"/>
    <mergeCell ref="A29:D29"/>
    <mergeCell ref="A31:F31"/>
    <mergeCell ref="A24:D24"/>
    <mergeCell ref="A15:A16"/>
    <mergeCell ref="U15:V15"/>
    <mergeCell ref="S15:T15"/>
    <mergeCell ref="B15:B16"/>
    <mergeCell ref="E15:F15"/>
    <mergeCell ref="C15:D15"/>
    <mergeCell ref="Q15:R15"/>
    <mergeCell ref="B1:E1"/>
    <mergeCell ref="B4:D4"/>
    <mergeCell ref="B5:D5"/>
    <mergeCell ref="B6:D6"/>
    <mergeCell ref="Y15:Z15"/>
    <mergeCell ref="B7:D7"/>
    <mergeCell ref="B8:D8"/>
    <mergeCell ref="O15:P15"/>
    <mergeCell ref="K15:L15"/>
    <mergeCell ref="M15:N15"/>
    <mergeCell ref="A12:H13"/>
    <mergeCell ref="I15:J15"/>
    <mergeCell ref="A14:D14"/>
    <mergeCell ref="G15:H15"/>
  </mergeCells>
  <printOptions horizontalCentered="1"/>
  <pageMargins left="0" right="0" top="0.984251968503937" bottom="0.984251968503937" header="0" footer="0"/>
  <pageSetup fitToWidth="2" horizontalDpi="600" verticalDpi="600" orientation="landscape" paperSize="9" scale="79" r:id="rId1"/>
  <colBreaks count="1" manualBreakCount="1">
    <brk id="1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70" zoomScaleSheetLayoutView="70" zoomScalePageLayoutView="0" workbookViewId="0" topLeftCell="E1">
      <selection activeCell="L6" sqref="L6"/>
    </sheetView>
  </sheetViews>
  <sheetFormatPr defaultColWidth="9.140625" defaultRowHeight="12.75"/>
  <cols>
    <col min="1" max="1" width="5.8515625" style="0" customWidth="1"/>
    <col min="2" max="2" width="31.140625" style="0" customWidth="1"/>
    <col min="3" max="3" width="10.8515625" style="0" bestFit="1" customWidth="1"/>
    <col min="4" max="4" width="17.28125" style="0" bestFit="1" customWidth="1"/>
    <col min="5" max="5" width="10.28125" style="0" bestFit="1" customWidth="1"/>
    <col min="6" max="6" width="14.00390625" style="0" bestFit="1" customWidth="1"/>
    <col min="7" max="7" width="10.28125" style="0" bestFit="1" customWidth="1"/>
    <col min="8" max="8" width="14.00390625" style="0" bestFit="1" customWidth="1"/>
    <col min="9" max="9" width="10.28125" style="0" bestFit="1" customWidth="1"/>
    <col min="10" max="10" width="14.00390625" style="0" bestFit="1" customWidth="1"/>
    <col min="11" max="11" width="10.28125" style="0" bestFit="1" customWidth="1"/>
    <col min="12" max="12" width="14.00390625" style="0" bestFit="1" customWidth="1"/>
    <col min="13" max="13" width="10.28125" style="0" bestFit="1" customWidth="1"/>
    <col min="14" max="14" width="14.00390625" style="0" customWidth="1"/>
    <col min="15" max="15" width="10.28125" style="0" bestFit="1" customWidth="1"/>
    <col min="16" max="16" width="14.00390625" style="0" bestFit="1" customWidth="1"/>
    <col min="17" max="17" width="10.28125" style="0" bestFit="1" customWidth="1"/>
    <col min="18" max="18" width="14.00390625" style="0" bestFit="1" customWidth="1"/>
    <col min="19" max="19" width="10.28125" style="0" bestFit="1" customWidth="1"/>
    <col min="20" max="20" width="14.00390625" style="0" bestFit="1" customWidth="1"/>
    <col min="21" max="21" width="10.28125" style="0" bestFit="1" customWidth="1"/>
    <col min="22" max="22" width="14.00390625" style="0" bestFit="1" customWidth="1"/>
    <col min="23" max="23" width="10.28125" style="0" bestFit="1" customWidth="1"/>
    <col min="24" max="24" width="14.00390625" style="0" bestFit="1" customWidth="1"/>
    <col min="25" max="25" width="10.28125" style="0" bestFit="1" customWidth="1"/>
    <col min="26" max="26" width="14.00390625" style="0" bestFit="1" customWidth="1"/>
  </cols>
  <sheetData>
    <row r="1" spans="1:26" ht="21" customHeight="1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12" ht="23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5" ht="26.25" customHeight="1">
      <c r="A3" s="69"/>
      <c r="B3" s="69"/>
      <c r="C3" s="69"/>
      <c r="D3" s="69"/>
      <c r="E3" s="1"/>
    </row>
    <row r="4" spans="1:26" ht="40.5" customHeight="1">
      <c r="A4" s="77" t="s">
        <v>0</v>
      </c>
      <c r="B4" s="77" t="s">
        <v>2</v>
      </c>
      <c r="C4" s="66" t="s">
        <v>21</v>
      </c>
      <c r="D4" s="66"/>
      <c r="E4" s="66" t="s">
        <v>22</v>
      </c>
      <c r="F4" s="66"/>
      <c r="G4" s="66" t="s">
        <v>23</v>
      </c>
      <c r="H4" s="66"/>
      <c r="I4" s="66" t="s">
        <v>24</v>
      </c>
      <c r="J4" s="66"/>
      <c r="K4" s="66" t="s">
        <v>25</v>
      </c>
      <c r="L4" s="66"/>
      <c r="M4" s="66" t="s">
        <v>26</v>
      </c>
      <c r="N4" s="66"/>
      <c r="O4" s="66" t="s">
        <v>27</v>
      </c>
      <c r="P4" s="66"/>
      <c r="Q4" s="66" t="s">
        <v>28</v>
      </c>
      <c r="R4" s="66"/>
      <c r="S4" s="66" t="s">
        <v>29</v>
      </c>
      <c r="T4" s="66"/>
      <c r="U4" s="66" t="s">
        <v>30</v>
      </c>
      <c r="V4" s="66"/>
      <c r="W4" s="66" t="s">
        <v>31</v>
      </c>
      <c r="X4" s="66"/>
      <c r="Y4" s="66" t="s">
        <v>32</v>
      </c>
      <c r="Z4" s="66"/>
    </row>
    <row r="5" spans="1:26" ht="39" customHeight="1">
      <c r="A5" s="78"/>
      <c r="B5" s="78"/>
      <c r="C5" s="9" t="s">
        <v>9</v>
      </c>
      <c r="D5" s="9" t="s">
        <v>10</v>
      </c>
      <c r="E5" s="9" t="s">
        <v>9</v>
      </c>
      <c r="F5" s="9" t="s">
        <v>10</v>
      </c>
      <c r="G5" s="9" t="s">
        <v>9</v>
      </c>
      <c r="H5" s="9" t="s">
        <v>10</v>
      </c>
      <c r="I5" s="9" t="s">
        <v>9</v>
      </c>
      <c r="J5" s="9" t="s">
        <v>10</v>
      </c>
      <c r="K5" s="9" t="s">
        <v>9</v>
      </c>
      <c r="L5" s="9" t="s">
        <v>10</v>
      </c>
      <c r="M5" s="9" t="s">
        <v>9</v>
      </c>
      <c r="N5" s="9" t="s">
        <v>10</v>
      </c>
      <c r="O5" s="9" t="s">
        <v>9</v>
      </c>
      <c r="P5" s="9" t="s">
        <v>10</v>
      </c>
      <c r="Q5" s="9" t="s">
        <v>9</v>
      </c>
      <c r="R5" s="9" t="s">
        <v>10</v>
      </c>
      <c r="S5" s="9" t="s">
        <v>9</v>
      </c>
      <c r="T5" s="9" t="s">
        <v>10</v>
      </c>
      <c r="U5" s="9" t="s">
        <v>9</v>
      </c>
      <c r="V5" s="9" t="s">
        <v>10</v>
      </c>
      <c r="W5" s="9" t="s">
        <v>9</v>
      </c>
      <c r="X5" s="9" t="s">
        <v>10</v>
      </c>
      <c r="Y5" s="9" t="s">
        <v>9</v>
      </c>
      <c r="Z5" s="9" t="s">
        <v>10</v>
      </c>
    </row>
    <row r="6" spans="1:26" ht="33.75" customHeight="1">
      <c r="A6" s="4">
        <v>1</v>
      </c>
      <c r="B6" s="8" t="s">
        <v>7</v>
      </c>
      <c r="C6" s="11">
        <v>282931</v>
      </c>
      <c r="D6" s="12">
        <v>2.005602</v>
      </c>
      <c r="E6" s="11">
        <v>326646</v>
      </c>
      <c r="F6" s="12">
        <v>1.425783</v>
      </c>
      <c r="G6" s="11">
        <v>255637</v>
      </c>
      <c r="H6" s="12">
        <v>1.714944</v>
      </c>
      <c r="I6" s="11">
        <v>246215</v>
      </c>
      <c r="J6" s="12">
        <v>1.555943</v>
      </c>
      <c r="K6" s="11">
        <v>132705</v>
      </c>
      <c r="L6" s="12">
        <v>1.452015</v>
      </c>
      <c r="M6" s="11">
        <v>96335</v>
      </c>
      <c r="N6" s="12">
        <v>1.154876</v>
      </c>
      <c r="O6" s="11">
        <v>121184</v>
      </c>
      <c r="P6" s="12">
        <v>1.490106</v>
      </c>
      <c r="Q6" s="11">
        <v>115198</v>
      </c>
      <c r="R6" s="12">
        <v>1.612168</v>
      </c>
      <c r="S6" s="11">
        <v>124942</v>
      </c>
      <c r="T6" s="12">
        <v>1.619749</v>
      </c>
      <c r="U6" s="11">
        <v>199954</v>
      </c>
      <c r="V6" s="12">
        <v>1.530918</v>
      </c>
      <c r="W6" s="11">
        <v>276447</v>
      </c>
      <c r="X6" s="12">
        <v>1.572422</v>
      </c>
      <c r="Y6" s="16">
        <v>408.139</v>
      </c>
      <c r="Z6" s="12">
        <v>1.525358</v>
      </c>
    </row>
    <row r="7" spans="1:5" ht="1.5" customHeight="1">
      <c r="A7" s="1"/>
      <c r="B7" s="1"/>
      <c r="C7" s="1"/>
      <c r="D7" s="1"/>
      <c r="E7" s="1"/>
    </row>
    <row r="8" spans="1:5" ht="1.5" customHeight="1" hidden="1">
      <c r="A8" s="1"/>
      <c r="B8" s="1"/>
      <c r="C8" s="1"/>
      <c r="D8" s="1"/>
      <c r="E8" s="1"/>
    </row>
    <row r="9" spans="1:5" ht="1.5" customHeight="1" hidden="1">
      <c r="A9" s="1"/>
      <c r="B9" s="1"/>
      <c r="C9" s="1"/>
      <c r="D9" s="1"/>
      <c r="E9" s="1"/>
    </row>
    <row r="10" spans="1:5" ht="1.5" customHeight="1" hidden="1">
      <c r="A10" s="1"/>
      <c r="B10" s="1"/>
      <c r="C10" s="1"/>
      <c r="D10" s="1"/>
      <c r="E10" s="1"/>
    </row>
    <row r="11" spans="1:5" ht="1.5" customHeight="1" hidden="1">
      <c r="A11" s="1"/>
      <c r="B11" s="1"/>
      <c r="C11" s="1"/>
      <c r="D11" s="1"/>
      <c r="E11" s="1"/>
    </row>
    <row r="12" spans="1:5" ht="8.25" customHeight="1" hidden="1">
      <c r="A12" s="75"/>
      <c r="B12" s="75"/>
      <c r="C12" s="75"/>
      <c r="D12" s="75"/>
      <c r="E12" s="6"/>
    </row>
    <row r="13" spans="1:5" ht="26.25" customHeight="1" hidden="1">
      <c r="A13" s="75"/>
      <c r="B13" s="75"/>
      <c r="C13" s="75"/>
      <c r="D13" s="75"/>
      <c r="E13" s="6"/>
    </row>
    <row r="14" spans="1:24" ht="25.5" customHeight="1" hidden="1">
      <c r="A14" s="6" t="s">
        <v>19</v>
      </c>
      <c r="B14" s="6"/>
      <c r="C14" s="6"/>
      <c r="D14" s="6"/>
      <c r="E14" s="6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5" ht="18">
      <c r="A15" s="3"/>
      <c r="B15" s="3"/>
      <c r="C15" s="3"/>
      <c r="D15" s="3"/>
      <c r="E15" s="3"/>
    </row>
    <row r="16" spans="1:5" ht="3" customHeight="1">
      <c r="A16" s="1"/>
      <c r="B16" s="1"/>
      <c r="C16" s="1"/>
      <c r="D16" s="1"/>
      <c r="E16" s="1"/>
    </row>
    <row r="17" spans="1:24" ht="25.5" customHeight="1">
      <c r="A17" s="79" t="s">
        <v>19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4"/>
      <c r="R17" s="14"/>
      <c r="S17" s="14"/>
      <c r="T17" s="14"/>
      <c r="U17" s="14"/>
      <c r="V17" s="14"/>
      <c r="W17" s="14"/>
      <c r="X17" s="14"/>
    </row>
    <row r="18" spans="1:16" ht="17.25" customHeight="1" hidden="1">
      <c r="A18" s="79" t="s">
        <v>34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6" ht="18" customHeight="1">
      <c r="A19" s="74"/>
      <c r="B19" s="74"/>
      <c r="C19" s="74"/>
      <c r="D19" s="74"/>
      <c r="E19" s="74"/>
      <c r="F19" s="74"/>
    </row>
    <row r="20" spans="1:6" ht="18" customHeight="1">
      <c r="A20" s="74"/>
      <c r="B20" s="74"/>
      <c r="C20" s="74"/>
      <c r="D20" s="74"/>
      <c r="E20" s="74"/>
      <c r="F20" s="74"/>
    </row>
    <row r="21" ht="12.75">
      <c r="E21" s="10"/>
    </row>
    <row r="22" ht="12.75">
      <c r="E22" s="10"/>
    </row>
    <row r="23" ht="12.75">
      <c r="E23" s="10"/>
    </row>
    <row r="24" ht="12.75">
      <c r="E24" s="10"/>
    </row>
    <row r="26" ht="12.75">
      <c r="M26" t="s">
        <v>11</v>
      </c>
    </row>
  </sheetData>
  <sheetProtection/>
  <mergeCells count="22">
    <mergeCell ref="A3:D3"/>
    <mergeCell ref="A20:F20"/>
    <mergeCell ref="A19:F19"/>
    <mergeCell ref="A13:D13"/>
    <mergeCell ref="A18:P18"/>
    <mergeCell ref="K4:L4"/>
    <mergeCell ref="W4:X4"/>
    <mergeCell ref="M4:N4"/>
    <mergeCell ref="A4:A5"/>
    <mergeCell ref="B4:B5"/>
    <mergeCell ref="C4:D4"/>
    <mergeCell ref="E4:F4"/>
    <mergeCell ref="A1:Z1"/>
    <mergeCell ref="A17:P17"/>
    <mergeCell ref="Y4:Z4"/>
    <mergeCell ref="A12:D12"/>
    <mergeCell ref="U4:V4"/>
    <mergeCell ref="O4:P4"/>
    <mergeCell ref="Q4:R4"/>
    <mergeCell ref="S4:T4"/>
    <mergeCell ref="G4:H4"/>
    <mergeCell ref="I4:J4"/>
  </mergeCells>
  <printOptions horizontalCentered="1"/>
  <pageMargins left="0" right="0" top="0.984251968503937" bottom="0.7874015748031497" header="0.5118110236220472" footer="0.5118110236220472"/>
  <pageSetup fitToHeight="1" fitToWidth="1" horizontalDpi="600" verticalDpi="600" orientation="landscape" paperSize="9" scale="43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view="pageBreakPreview" zoomScale="70" zoomScaleSheetLayoutView="70" zoomScalePageLayoutView="0" workbookViewId="0" topLeftCell="C1">
      <selection activeCell="A21" sqref="A21"/>
    </sheetView>
  </sheetViews>
  <sheetFormatPr defaultColWidth="9.140625" defaultRowHeight="12.75"/>
  <cols>
    <col min="1" max="1" width="5.8515625" style="17" customWidth="1"/>
    <col min="2" max="2" width="31.140625" style="17" customWidth="1"/>
    <col min="3" max="3" width="18.7109375" style="17" bestFit="1" customWidth="1"/>
    <col min="4" max="4" width="17.28125" style="17" bestFit="1" customWidth="1"/>
    <col min="5" max="5" width="18.7109375" style="17" bestFit="1" customWidth="1"/>
    <col min="6" max="6" width="17.421875" style="17" customWidth="1"/>
    <col min="7" max="7" width="18.7109375" style="17" bestFit="1" customWidth="1"/>
    <col min="8" max="8" width="17.28125" style="17" bestFit="1" customWidth="1"/>
    <col min="9" max="9" width="18.7109375" style="17" bestFit="1" customWidth="1"/>
    <col min="10" max="10" width="17.28125" style="17" bestFit="1" customWidth="1"/>
    <col min="11" max="11" width="18.7109375" style="17" bestFit="1" customWidth="1"/>
    <col min="12" max="12" width="17.28125" style="17" bestFit="1" customWidth="1"/>
    <col min="13" max="13" width="18.7109375" style="17" bestFit="1" customWidth="1"/>
    <col min="14" max="14" width="17.28125" style="17" bestFit="1" customWidth="1"/>
    <col min="15" max="15" width="19.140625" style="17" customWidth="1"/>
    <col min="16" max="16" width="18.57421875" style="17" bestFit="1" customWidth="1"/>
    <col min="17" max="17" width="18.7109375" style="17" bestFit="1" customWidth="1"/>
    <col min="18" max="18" width="18.57421875" style="17" bestFit="1" customWidth="1"/>
    <col min="19" max="19" width="18.28125" style="17" customWidth="1"/>
    <col min="20" max="20" width="18.57421875" style="17" bestFit="1" customWidth="1"/>
    <col min="21" max="21" width="16.57421875" style="17" bestFit="1" customWidth="1"/>
    <col min="22" max="22" width="17.28125" style="17" bestFit="1" customWidth="1"/>
    <col min="23" max="23" width="17.57421875" style="17" customWidth="1"/>
    <col min="24" max="24" width="17.28125" style="17" bestFit="1" customWidth="1"/>
    <col min="25" max="25" width="18.00390625" style="17" customWidth="1"/>
    <col min="26" max="26" width="17.28125" style="17" bestFit="1" customWidth="1"/>
    <col min="27" max="16384" width="9.140625" style="17" customWidth="1"/>
  </cols>
  <sheetData>
    <row r="1" spans="1:26" ht="21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12" ht="23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5" ht="23.25" customHeight="1">
      <c r="A3" s="69"/>
      <c r="B3" s="69"/>
      <c r="C3" s="69"/>
      <c r="D3" s="69"/>
      <c r="E3" s="18"/>
    </row>
    <row r="4" spans="1:26" ht="40.5" customHeight="1">
      <c r="A4" s="93" t="s">
        <v>0</v>
      </c>
      <c r="B4" s="93" t="s">
        <v>2</v>
      </c>
      <c r="C4" s="82" t="s">
        <v>35</v>
      </c>
      <c r="D4" s="82"/>
      <c r="E4" s="82" t="s">
        <v>36</v>
      </c>
      <c r="F4" s="82"/>
      <c r="G4" s="82" t="s">
        <v>37</v>
      </c>
      <c r="H4" s="82"/>
      <c r="I4" s="82" t="s">
        <v>38</v>
      </c>
      <c r="J4" s="82"/>
      <c r="K4" s="82" t="s">
        <v>39</v>
      </c>
      <c r="L4" s="82"/>
      <c r="M4" s="82" t="s">
        <v>40</v>
      </c>
      <c r="N4" s="82"/>
      <c r="O4" s="82" t="s">
        <v>41</v>
      </c>
      <c r="P4" s="82"/>
      <c r="Q4" s="82" t="s">
        <v>42</v>
      </c>
      <c r="R4" s="82"/>
      <c r="S4" s="82" t="s">
        <v>43</v>
      </c>
      <c r="T4" s="82"/>
      <c r="U4" s="82" t="s">
        <v>44</v>
      </c>
      <c r="V4" s="82"/>
      <c r="W4" s="82" t="s">
        <v>45</v>
      </c>
      <c r="X4" s="82"/>
      <c r="Y4" s="82" t="s">
        <v>46</v>
      </c>
      <c r="Z4" s="82"/>
    </row>
    <row r="5" spans="1:26" ht="63" customHeight="1">
      <c r="A5" s="94"/>
      <c r="B5" s="94"/>
      <c r="C5" s="19" t="s">
        <v>50</v>
      </c>
      <c r="D5" s="19" t="s">
        <v>10</v>
      </c>
      <c r="E5" s="19" t="s">
        <v>50</v>
      </c>
      <c r="F5" s="19" t="s">
        <v>10</v>
      </c>
      <c r="G5" s="19" t="s">
        <v>50</v>
      </c>
      <c r="H5" s="19" t="s">
        <v>10</v>
      </c>
      <c r="I5" s="19" t="s">
        <v>50</v>
      </c>
      <c r="J5" s="19" t="s">
        <v>10</v>
      </c>
      <c r="K5" s="19" t="s">
        <v>50</v>
      </c>
      <c r="L5" s="19" t="s">
        <v>10</v>
      </c>
      <c r="M5" s="19" t="s">
        <v>50</v>
      </c>
      <c r="N5" s="19" t="s">
        <v>10</v>
      </c>
      <c r="O5" s="19" t="s">
        <v>50</v>
      </c>
      <c r="P5" s="19" t="s">
        <v>10</v>
      </c>
      <c r="Q5" s="19" t="s">
        <v>50</v>
      </c>
      <c r="R5" s="19" t="s">
        <v>10</v>
      </c>
      <c r="S5" s="19" t="s">
        <v>50</v>
      </c>
      <c r="T5" s="19" t="s">
        <v>10</v>
      </c>
      <c r="U5" s="19" t="s">
        <v>50</v>
      </c>
      <c r="V5" s="19" t="s">
        <v>10</v>
      </c>
      <c r="W5" s="19" t="s">
        <v>50</v>
      </c>
      <c r="X5" s="19" t="s">
        <v>10</v>
      </c>
      <c r="Y5" s="19" t="s">
        <v>50</v>
      </c>
      <c r="Z5" s="19" t="s">
        <v>10</v>
      </c>
    </row>
    <row r="6" spans="1:26" ht="25.5" customHeight="1">
      <c r="A6" s="83">
        <v>1</v>
      </c>
      <c r="B6" s="84" t="s">
        <v>47</v>
      </c>
      <c r="C6" s="85">
        <v>397970</v>
      </c>
      <c r="D6" s="86">
        <v>1.41105</v>
      </c>
      <c r="E6" s="87">
        <v>413519</v>
      </c>
      <c r="F6" s="90">
        <v>1.59311</v>
      </c>
      <c r="G6" s="87">
        <v>414307</v>
      </c>
      <c r="H6" s="90">
        <v>1.720189</v>
      </c>
      <c r="I6" s="87">
        <v>387659</v>
      </c>
      <c r="J6" s="90">
        <v>1.604619</v>
      </c>
      <c r="K6" s="87">
        <v>170301</v>
      </c>
      <c r="L6" s="90">
        <v>1.684306</v>
      </c>
      <c r="M6" s="87">
        <v>92723</v>
      </c>
      <c r="N6" s="90">
        <v>1.785942</v>
      </c>
      <c r="O6" s="20">
        <v>91218</v>
      </c>
      <c r="P6" s="21">
        <v>1.537311</v>
      </c>
      <c r="Q6" s="20">
        <v>92343</v>
      </c>
      <c r="R6" s="21">
        <v>1.941339</v>
      </c>
      <c r="S6" s="20">
        <v>98578</v>
      </c>
      <c r="T6" s="21">
        <v>1.553674</v>
      </c>
      <c r="U6" s="20">
        <v>230209</v>
      </c>
      <c r="V6" s="21">
        <v>1.507048</v>
      </c>
      <c r="W6" s="20">
        <v>344940</v>
      </c>
      <c r="X6" s="21">
        <v>1.3083367</v>
      </c>
      <c r="Y6" s="20">
        <v>428674</v>
      </c>
      <c r="Z6" s="21">
        <v>1.347381</v>
      </c>
    </row>
    <row r="7" spans="1:26" ht="68.25" customHeight="1">
      <c r="A7" s="83"/>
      <c r="B7" s="84"/>
      <c r="C7" s="85"/>
      <c r="D7" s="86"/>
      <c r="E7" s="88"/>
      <c r="F7" s="91"/>
      <c r="G7" s="88"/>
      <c r="H7" s="91"/>
      <c r="I7" s="88"/>
      <c r="J7" s="91"/>
      <c r="K7" s="88"/>
      <c r="L7" s="91"/>
      <c r="M7" s="88"/>
      <c r="N7" s="91"/>
      <c r="O7" s="19" t="s">
        <v>51</v>
      </c>
      <c r="P7" s="19" t="s">
        <v>49</v>
      </c>
      <c r="Q7" s="19" t="s">
        <v>51</v>
      </c>
      <c r="R7" s="19" t="s">
        <v>49</v>
      </c>
      <c r="S7" s="19" t="s">
        <v>51</v>
      </c>
      <c r="T7" s="19" t="s">
        <v>49</v>
      </c>
      <c r="U7" s="19" t="s">
        <v>51</v>
      </c>
      <c r="V7" s="19" t="s">
        <v>49</v>
      </c>
      <c r="W7" s="19" t="s">
        <v>51</v>
      </c>
      <c r="X7" s="19" t="s">
        <v>49</v>
      </c>
      <c r="Y7" s="19" t="s">
        <v>51</v>
      </c>
      <c r="Z7" s="19" t="s">
        <v>49</v>
      </c>
    </row>
    <row r="8" spans="1:26" ht="33.75" customHeight="1">
      <c r="A8" s="83"/>
      <c r="B8" s="84"/>
      <c r="C8" s="85"/>
      <c r="D8" s="86"/>
      <c r="E8" s="97"/>
      <c r="F8" s="92"/>
      <c r="G8" s="97"/>
      <c r="H8" s="92"/>
      <c r="I8" s="97"/>
      <c r="J8" s="92"/>
      <c r="K8" s="89"/>
      <c r="L8" s="89"/>
      <c r="M8" s="89"/>
      <c r="N8" s="89"/>
      <c r="O8" s="22">
        <v>152</v>
      </c>
      <c r="P8" s="22">
        <v>317.02414</v>
      </c>
      <c r="Q8" s="23">
        <v>120</v>
      </c>
      <c r="R8" s="23">
        <v>317.87872</v>
      </c>
      <c r="S8" s="24">
        <v>135</v>
      </c>
      <c r="T8" s="23">
        <v>308.43084</v>
      </c>
      <c r="U8" s="23">
        <v>318</v>
      </c>
      <c r="V8" s="23">
        <v>317.368396</v>
      </c>
      <c r="W8" s="23">
        <v>550</v>
      </c>
      <c r="X8" s="23">
        <v>327.3447</v>
      </c>
      <c r="Y8" s="23">
        <v>611</v>
      </c>
      <c r="Z8" s="23">
        <v>362.4047</v>
      </c>
    </row>
    <row r="9" spans="1:5" ht="1.5" customHeight="1">
      <c r="A9" s="18"/>
      <c r="B9" s="18"/>
      <c r="C9" s="18"/>
      <c r="D9" s="18"/>
      <c r="E9" s="18"/>
    </row>
    <row r="10" spans="1:5" ht="1.5" customHeight="1">
      <c r="A10" s="18"/>
      <c r="B10" s="18"/>
      <c r="C10" s="18"/>
      <c r="D10" s="18"/>
      <c r="E10" s="18"/>
    </row>
    <row r="11" spans="1:5" ht="1.5" customHeight="1">
      <c r="A11" s="18"/>
      <c r="B11" s="18"/>
      <c r="C11" s="18"/>
      <c r="D11" s="18"/>
      <c r="E11" s="18"/>
    </row>
    <row r="12" spans="1:5" ht="6.75" customHeight="1">
      <c r="A12" s="18"/>
      <c r="B12" s="18"/>
      <c r="C12" s="18"/>
      <c r="D12" s="18"/>
      <c r="E12" s="18"/>
    </row>
    <row r="13" spans="1:5" ht="8.25" customHeight="1">
      <c r="A13" s="96"/>
      <c r="B13" s="96"/>
      <c r="C13" s="96"/>
      <c r="D13" s="96"/>
      <c r="E13" s="25"/>
    </row>
    <row r="14" spans="1:24" ht="25.5" customHeight="1" hidden="1">
      <c r="A14" s="25" t="s">
        <v>19</v>
      </c>
      <c r="B14" s="25"/>
      <c r="C14" s="25"/>
      <c r="D14" s="25"/>
      <c r="E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5" ht="41.25" customHeight="1">
      <c r="A15" s="27"/>
      <c r="B15" s="27"/>
      <c r="C15" s="27"/>
      <c r="D15" s="27"/>
      <c r="E15" s="27"/>
    </row>
    <row r="16" spans="1:5" ht="3" customHeight="1">
      <c r="A16" s="18"/>
      <c r="B16" s="18"/>
      <c r="C16" s="18"/>
      <c r="D16" s="18"/>
      <c r="E16" s="18"/>
    </row>
    <row r="17" spans="1:24" ht="25.5" customHeight="1" hidden="1">
      <c r="A17" s="81" t="s">
        <v>34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26"/>
      <c r="R17" s="26"/>
      <c r="S17" s="26"/>
      <c r="T17" s="26"/>
      <c r="U17" s="26"/>
      <c r="V17" s="26"/>
      <c r="W17" s="26"/>
      <c r="X17" s="26"/>
    </row>
    <row r="18" spans="1:16" ht="27.75" customHeight="1">
      <c r="A18" s="81" t="s">
        <v>52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6" ht="18" customHeight="1">
      <c r="A19" s="80"/>
      <c r="B19" s="80"/>
      <c r="C19" s="80"/>
      <c r="D19" s="80"/>
      <c r="E19" s="80"/>
      <c r="F19" s="80"/>
    </row>
    <row r="20" ht="23.25">
      <c r="E20" s="28"/>
    </row>
    <row r="21" spans="1:5" ht="23.25">
      <c r="A21" s="17" t="s">
        <v>48</v>
      </c>
      <c r="E21" s="28"/>
    </row>
    <row r="22" ht="23.25">
      <c r="E22" s="28"/>
    </row>
    <row r="23" ht="23.25">
      <c r="E23" s="28"/>
    </row>
    <row r="25" ht="23.25">
      <c r="M25" s="17" t="s">
        <v>11</v>
      </c>
    </row>
    <row r="37" ht="23.25">
      <c r="G37" s="17" t="s">
        <v>11</v>
      </c>
    </row>
    <row r="40" ht="23.25">
      <c r="H40" s="17" t="s">
        <v>11</v>
      </c>
    </row>
  </sheetData>
  <sheetProtection/>
  <mergeCells count="34">
    <mergeCell ref="E6:E8"/>
    <mergeCell ref="N6:N8"/>
    <mergeCell ref="M6:M8"/>
    <mergeCell ref="L6:L8"/>
    <mergeCell ref="J6:J8"/>
    <mergeCell ref="I6:I8"/>
    <mergeCell ref="H6:H8"/>
    <mergeCell ref="G6:G8"/>
    <mergeCell ref="A1:Z1"/>
    <mergeCell ref="A17:P17"/>
    <mergeCell ref="Y4:Z4"/>
    <mergeCell ref="A13:D13"/>
    <mergeCell ref="U4:V4"/>
    <mergeCell ref="O4:P4"/>
    <mergeCell ref="Q4:R4"/>
    <mergeCell ref="S4:T4"/>
    <mergeCell ref="G4:H4"/>
    <mergeCell ref="I4:J4"/>
    <mergeCell ref="W4:X4"/>
    <mergeCell ref="M4:N4"/>
    <mergeCell ref="A4:A5"/>
    <mergeCell ref="B4:B5"/>
    <mergeCell ref="C4:D4"/>
    <mergeCell ref="E4:F4"/>
    <mergeCell ref="A3:D3"/>
    <mergeCell ref="A19:F19"/>
    <mergeCell ref="A18:P18"/>
    <mergeCell ref="K4:L4"/>
    <mergeCell ref="A6:A8"/>
    <mergeCell ref="B6:B8"/>
    <mergeCell ref="C6:C8"/>
    <mergeCell ref="D6:D8"/>
    <mergeCell ref="K6:K8"/>
    <mergeCell ref="F6:F8"/>
  </mergeCells>
  <printOptions horizontalCentered="1"/>
  <pageMargins left="0" right="0" top="0.984251968503937" bottom="0.7874015748031497" header="0.5118110236220472" footer="0.5118110236220472"/>
  <pageSetup fitToHeight="1" fitToWidth="1" horizontalDpi="600" verticalDpi="600" orientation="landscape" paperSize="9" scale="31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70" zoomScaleNormal="85" zoomScaleSheetLayoutView="70" workbookViewId="0" topLeftCell="A1">
      <selection activeCell="Z6" sqref="Z6"/>
    </sheetView>
  </sheetViews>
  <sheetFormatPr defaultColWidth="9.140625" defaultRowHeight="12.75"/>
  <cols>
    <col min="1" max="1" width="7.00390625" style="17" customWidth="1"/>
    <col min="2" max="2" width="31.140625" style="17" customWidth="1"/>
    <col min="3" max="3" width="18.7109375" style="17" bestFit="1" customWidth="1"/>
    <col min="4" max="4" width="17.28125" style="17" bestFit="1" customWidth="1"/>
    <col min="5" max="5" width="18.7109375" style="17" bestFit="1" customWidth="1"/>
    <col min="6" max="6" width="18.8515625" style="17" customWidth="1"/>
    <col min="7" max="7" width="18.7109375" style="17" bestFit="1" customWidth="1"/>
    <col min="8" max="8" width="18.7109375" style="17" customWidth="1"/>
    <col min="9" max="9" width="18.7109375" style="17" bestFit="1" customWidth="1"/>
    <col min="10" max="10" width="17.7109375" style="17" bestFit="1" customWidth="1"/>
    <col min="11" max="11" width="18.7109375" style="17" bestFit="1" customWidth="1"/>
    <col min="12" max="12" width="17.57421875" style="17" bestFit="1" customWidth="1"/>
    <col min="13" max="13" width="18.7109375" style="17" bestFit="1" customWidth="1"/>
    <col min="14" max="14" width="17.57421875" style="17" bestFit="1" customWidth="1"/>
    <col min="15" max="15" width="19.140625" style="17" customWidth="1"/>
    <col min="16" max="16" width="18.57421875" style="17" bestFit="1" customWidth="1"/>
    <col min="17" max="17" width="18.7109375" style="17" bestFit="1" customWidth="1"/>
    <col min="18" max="18" width="18.57421875" style="17" bestFit="1" customWidth="1"/>
    <col min="19" max="19" width="18.28125" style="17" customWidth="1"/>
    <col min="20" max="20" width="18.57421875" style="17" bestFit="1" customWidth="1"/>
    <col min="21" max="21" width="16.57421875" style="17" bestFit="1" customWidth="1"/>
    <col min="22" max="22" width="17.7109375" style="17" bestFit="1" customWidth="1"/>
    <col min="23" max="23" width="17.57421875" style="17" customWidth="1"/>
    <col min="24" max="24" width="17.28125" style="17" bestFit="1" customWidth="1"/>
    <col min="25" max="25" width="18.00390625" style="17" customWidth="1"/>
    <col min="26" max="26" width="19.7109375" style="17" bestFit="1" customWidth="1"/>
    <col min="27" max="16384" width="9.140625" style="17" customWidth="1"/>
  </cols>
  <sheetData>
    <row r="1" spans="1:26" ht="39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29"/>
      <c r="T1" s="29"/>
      <c r="U1" s="29"/>
      <c r="V1" s="29"/>
      <c r="W1" s="29"/>
      <c r="X1" s="29"/>
      <c r="Y1" s="29"/>
      <c r="Z1" s="29"/>
    </row>
    <row r="2" spans="1:12" ht="23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5" ht="23.25" customHeight="1">
      <c r="A3" s="69"/>
      <c r="B3" s="69"/>
      <c r="C3" s="69"/>
      <c r="D3" s="69"/>
      <c r="E3" s="18"/>
    </row>
    <row r="4" spans="1:26" ht="40.5" customHeight="1">
      <c r="A4" s="93" t="s">
        <v>0</v>
      </c>
      <c r="B4" s="93" t="s">
        <v>2</v>
      </c>
      <c r="C4" s="98" t="s">
        <v>64</v>
      </c>
      <c r="D4" s="99"/>
      <c r="E4" s="98" t="s">
        <v>53</v>
      </c>
      <c r="F4" s="99"/>
      <c r="G4" s="98" t="s">
        <v>54</v>
      </c>
      <c r="H4" s="99"/>
      <c r="I4" s="98" t="s">
        <v>55</v>
      </c>
      <c r="J4" s="99"/>
      <c r="K4" s="98" t="s">
        <v>56</v>
      </c>
      <c r="L4" s="99"/>
      <c r="M4" s="98" t="s">
        <v>57</v>
      </c>
      <c r="N4" s="99"/>
      <c r="O4" s="98" t="s">
        <v>58</v>
      </c>
      <c r="P4" s="99"/>
      <c r="Q4" s="98" t="s">
        <v>59</v>
      </c>
      <c r="R4" s="99"/>
      <c r="S4" s="98" t="s">
        <v>60</v>
      </c>
      <c r="T4" s="99"/>
      <c r="U4" s="98" t="s">
        <v>61</v>
      </c>
      <c r="V4" s="99"/>
      <c r="W4" s="102" t="s">
        <v>62</v>
      </c>
      <c r="X4" s="103"/>
      <c r="Y4" s="98" t="s">
        <v>63</v>
      </c>
      <c r="Z4" s="99"/>
    </row>
    <row r="5" spans="1:26" ht="63" customHeight="1">
      <c r="A5" s="94"/>
      <c r="B5" s="94"/>
      <c r="C5" s="32" t="s">
        <v>50</v>
      </c>
      <c r="D5" s="32" t="s">
        <v>10</v>
      </c>
      <c r="E5" s="32" t="s">
        <v>50</v>
      </c>
      <c r="F5" s="32" t="s">
        <v>10</v>
      </c>
      <c r="G5" s="32" t="s">
        <v>50</v>
      </c>
      <c r="H5" s="32" t="s">
        <v>10</v>
      </c>
      <c r="I5" s="32" t="s">
        <v>50</v>
      </c>
      <c r="J5" s="32" t="s">
        <v>10</v>
      </c>
      <c r="K5" s="32" t="s">
        <v>50</v>
      </c>
      <c r="L5" s="32" t="s">
        <v>10</v>
      </c>
      <c r="M5" s="32" t="s">
        <v>50</v>
      </c>
      <c r="N5" s="32" t="s">
        <v>10</v>
      </c>
      <c r="O5" s="32" t="s">
        <v>50</v>
      </c>
      <c r="P5" s="32" t="s">
        <v>10</v>
      </c>
      <c r="Q5" s="32" t="s">
        <v>50</v>
      </c>
      <c r="R5" s="32" t="s">
        <v>10</v>
      </c>
      <c r="S5" s="32" t="s">
        <v>50</v>
      </c>
      <c r="T5" s="32" t="s">
        <v>10</v>
      </c>
      <c r="U5" s="32" t="s">
        <v>50</v>
      </c>
      <c r="V5" s="32" t="s">
        <v>10</v>
      </c>
      <c r="W5" s="33" t="s">
        <v>50</v>
      </c>
      <c r="X5" s="33" t="s">
        <v>10</v>
      </c>
      <c r="Y5" s="32" t="s">
        <v>50</v>
      </c>
      <c r="Z5" s="32" t="s">
        <v>10</v>
      </c>
    </row>
    <row r="6" spans="1:26" ht="25.5" customHeight="1">
      <c r="A6" s="83">
        <v>1</v>
      </c>
      <c r="B6" s="84" t="s">
        <v>65</v>
      </c>
      <c r="C6" s="20">
        <v>475034</v>
      </c>
      <c r="D6" s="21">
        <v>1.428202</v>
      </c>
      <c r="E6" s="20">
        <v>420184</v>
      </c>
      <c r="F6" s="21">
        <v>1.399865</v>
      </c>
      <c r="G6" s="20">
        <v>344347</v>
      </c>
      <c r="H6" s="21">
        <v>1.399759</v>
      </c>
      <c r="I6" s="20">
        <v>304898</v>
      </c>
      <c r="J6" s="21">
        <v>1.33788</v>
      </c>
      <c r="K6" s="20">
        <v>204462</v>
      </c>
      <c r="L6" s="21">
        <v>1.508043</v>
      </c>
      <c r="M6" s="20">
        <v>166962</v>
      </c>
      <c r="N6" s="21">
        <v>1.436281</v>
      </c>
      <c r="O6" s="20">
        <v>120101</v>
      </c>
      <c r="P6" s="21">
        <v>1.398872</v>
      </c>
      <c r="Q6" s="20">
        <v>119680</v>
      </c>
      <c r="R6" s="21">
        <v>1.545232</v>
      </c>
      <c r="S6" s="20">
        <v>187523</v>
      </c>
      <c r="T6" s="21">
        <v>1.4831498</v>
      </c>
      <c r="U6" s="20">
        <v>294410</v>
      </c>
      <c r="V6" s="21">
        <v>1.381197</v>
      </c>
      <c r="W6" s="34">
        <v>474869</v>
      </c>
      <c r="X6" s="35">
        <v>1.2840778</v>
      </c>
      <c r="Y6" s="20">
        <v>568429</v>
      </c>
      <c r="Z6" s="21">
        <v>1.286075</v>
      </c>
    </row>
    <row r="7" spans="1:26" ht="68.25" customHeight="1">
      <c r="A7" s="83"/>
      <c r="B7" s="84"/>
      <c r="C7" s="32" t="s">
        <v>51</v>
      </c>
      <c r="D7" s="32" t="s">
        <v>49</v>
      </c>
      <c r="E7" s="32" t="s">
        <v>51</v>
      </c>
      <c r="F7" s="32" t="s">
        <v>49</v>
      </c>
      <c r="G7" s="32" t="s">
        <v>51</v>
      </c>
      <c r="H7" s="32" t="s">
        <v>49</v>
      </c>
      <c r="I7" s="32" t="s">
        <v>51</v>
      </c>
      <c r="J7" s="32" t="s">
        <v>49</v>
      </c>
      <c r="K7" s="32" t="s">
        <v>51</v>
      </c>
      <c r="L7" s="32" t="s">
        <v>49</v>
      </c>
      <c r="M7" s="32" t="s">
        <v>51</v>
      </c>
      <c r="N7" s="32" t="s">
        <v>49</v>
      </c>
      <c r="O7" s="32" t="s">
        <v>51</v>
      </c>
      <c r="P7" s="32" t="s">
        <v>49</v>
      </c>
      <c r="Q7" s="32" t="s">
        <v>51</v>
      </c>
      <c r="R7" s="32" t="s">
        <v>49</v>
      </c>
      <c r="S7" s="32" t="s">
        <v>51</v>
      </c>
      <c r="T7" s="32" t="s">
        <v>49</v>
      </c>
      <c r="U7" s="32" t="s">
        <v>51</v>
      </c>
      <c r="V7" s="32" t="s">
        <v>49</v>
      </c>
      <c r="W7" s="33" t="s">
        <v>51</v>
      </c>
      <c r="X7" s="33" t="s">
        <v>49</v>
      </c>
      <c r="Y7" s="32" t="s">
        <v>51</v>
      </c>
      <c r="Z7" s="32" t="s">
        <v>49</v>
      </c>
    </row>
    <row r="8" spans="1:26" ht="33.75" customHeight="1">
      <c r="A8" s="83"/>
      <c r="B8" s="84"/>
      <c r="C8" s="22">
        <v>735</v>
      </c>
      <c r="D8" s="22">
        <v>354.5508</v>
      </c>
      <c r="E8" s="23">
        <v>639</v>
      </c>
      <c r="F8" s="23">
        <v>283.32628</v>
      </c>
      <c r="G8" s="23">
        <v>492</v>
      </c>
      <c r="H8" s="30">
        <v>372.93837</v>
      </c>
      <c r="I8" s="23">
        <v>436</v>
      </c>
      <c r="J8" s="30">
        <v>378.18606</v>
      </c>
      <c r="K8" s="23">
        <v>306</v>
      </c>
      <c r="L8" s="30">
        <v>373.11228</v>
      </c>
      <c r="M8" s="23">
        <v>265</v>
      </c>
      <c r="N8" s="30">
        <v>349.23907</v>
      </c>
      <c r="O8" s="23">
        <v>196</v>
      </c>
      <c r="P8" s="23">
        <v>364.24954</v>
      </c>
      <c r="Q8" s="23">
        <v>164</v>
      </c>
      <c r="R8" s="23">
        <v>343.31159</v>
      </c>
      <c r="S8" s="23">
        <v>268</v>
      </c>
      <c r="T8" s="23">
        <v>328.17562</v>
      </c>
      <c r="U8" s="23">
        <v>453</v>
      </c>
      <c r="V8" s="30">
        <v>392.60969</v>
      </c>
      <c r="W8" s="23">
        <v>784</v>
      </c>
      <c r="X8" s="23">
        <v>344.16685</v>
      </c>
      <c r="Y8" s="36">
        <v>844</v>
      </c>
      <c r="Z8" s="36">
        <v>342.6185</v>
      </c>
    </row>
    <row r="9" spans="1:5" ht="23.25" hidden="1">
      <c r="A9" s="18"/>
      <c r="B9" s="18"/>
      <c r="C9" s="18"/>
      <c r="D9" s="18"/>
      <c r="E9" s="18"/>
    </row>
    <row r="10" spans="1:24" ht="23.25" hidden="1">
      <c r="A10" s="100" t="s">
        <v>66</v>
      </c>
      <c r="B10" s="100"/>
      <c r="C10" s="100"/>
      <c r="D10" s="100"/>
      <c r="E10" s="100"/>
      <c r="F10" s="100"/>
      <c r="G10" s="100"/>
      <c r="H10" s="100"/>
      <c r="I10" s="100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23.25">
      <c r="A11" s="31"/>
      <c r="B11" s="31"/>
      <c r="C11" s="31"/>
      <c r="D11" s="31"/>
      <c r="E11" s="31"/>
      <c r="F11" s="31"/>
      <c r="G11" s="31"/>
      <c r="H11" s="31"/>
      <c r="I11" s="3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23.25">
      <c r="A12" s="31"/>
      <c r="B12" s="31"/>
      <c r="C12" s="31"/>
      <c r="D12" s="31"/>
      <c r="E12" s="31"/>
      <c r="F12" s="31"/>
      <c r="G12" s="31"/>
      <c r="H12" s="31"/>
      <c r="I12" s="31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5" ht="23.25">
      <c r="A13" s="27"/>
      <c r="B13" s="27"/>
      <c r="C13" s="27"/>
      <c r="D13" s="27"/>
      <c r="E13" s="27"/>
    </row>
    <row r="14" spans="1:24" ht="25.5" customHeight="1">
      <c r="A14" s="101" t="s">
        <v>66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26"/>
      <c r="R14" s="26"/>
      <c r="S14" s="26"/>
      <c r="T14" s="26"/>
      <c r="U14" s="26"/>
      <c r="V14" s="26"/>
      <c r="W14" s="26"/>
      <c r="X14" s="26"/>
    </row>
    <row r="15" spans="1:6" ht="18" customHeight="1">
      <c r="A15" s="80"/>
      <c r="B15" s="80"/>
      <c r="C15" s="80"/>
      <c r="D15" s="80"/>
      <c r="E15" s="80"/>
      <c r="F15" s="80"/>
    </row>
    <row r="16" ht="23.25">
      <c r="E16" s="28"/>
    </row>
    <row r="17" ht="23.25">
      <c r="E17" s="28"/>
    </row>
    <row r="18" ht="23.25">
      <c r="E18" s="28"/>
    </row>
    <row r="20" ht="23.25">
      <c r="M20" s="17" t="s">
        <v>11</v>
      </c>
    </row>
    <row r="32" ht="23.25">
      <c r="G32" s="17" t="s">
        <v>11</v>
      </c>
    </row>
    <row r="35" ht="23.25">
      <c r="H35" s="17" t="s">
        <v>11</v>
      </c>
    </row>
  </sheetData>
  <sheetProtection/>
  <mergeCells count="21">
    <mergeCell ref="A1:R1"/>
    <mergeCell ref="A3:D3"/>
    <mergeCell ref="A4:A5"/>
    <mergeCell ref="B4:B5"/>
    <mergeCell ref="C4:D4"/>
    <mergeCell ref="E4:F4"/>
    <mergeCell ref="Y4:Z4"/>
    <mergeCell ref="U4:V4"/>
    <mergeCell ref="O4:P4"/>
    <mergeCell ref="Q4:R4"/>
    <mergeCell ref="S4:T4"/>
    <mergeCell ref="G4:H4"/>
    <mergeCell ref="W4:X4"/>
    <mergeCell ref="M4:N4"/>
    <mergeCell ref="I4:J4"/>
    <mergeCell ref="A15:F15"/>
    <mergeCell ref="K4:L4"/>
    <mergeCell ref="A6:A8"/>
    <mergeCell ref="B6:B8"/>
    <mergeCell ref="A10:I10"/>
    <mergeCell ref="A14:P14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34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70" zoomScaleNormal="85" zoomScaleSheetLayoutView="70" workbookViewId="0" topLeftCell="A1">
      <selection activeCell="Z11" sqref="Z11"/>
    </sheetView>
  </sheetViews>
  <sheetFormatPr defaultColWidth="9.140625" defaultRowHeight="12.75"/>
  <cols>
    <col min="1" max="1" width="7.00390625" style="17" customWidth="1"/>
    <col min="2" max="2" width="37.8515625" style="17" customWidth="1"/>
    <col min="3" max="3" width="18.7109375" style="17" bestFit="1" customWidth="1"/>
    <col min="4" max="4" width="17.7109375" style="17" bestFit="1" customWidth="1"/>
    <col min="5" max="5" width="18.7109375" style="17" bestFit="1" customWidth="1"/>
    <col min="6" max="6" width="18.8515625" style="17" customWidth="1"/>
    <col min="7" max="7" width="18.7109375" style="17" bestFit="1" customWidth="1"/>
    <col min="8" max="8" width="18.7109375" style="17" customWidth="1"/>
    <col min="9" max="9" width="18.7109375" style="17" bestFit="1" customWidth="1"/>
    <col min="10" max="10" width="17.7109375" style="17" bestFit="1" customWidth="1"/>
    <col min="11" max="11" width="18.7109375" style="17" bestFit="1" customWidth="1"/>
    <col min="12" max="12" width="17.57421875" style="17" bestFit="1" customWidth="1"/>
    <col min="13" max="13" width="18.7109375" style="17" bestFit="1" customWidth="1"/>
    <col min="14" max="14" width="17.57421875" style="17" bestFit="1" customWidth="1"/>
    <col min="15" max="15" width="19.140625" style="17" customWidth="1"/>
    <col min="16" max="16" width="18.57421875" style="17" bestFit="1" customWidth="1"/>
    <col min="17" max="17" width="18.7109375" style="17" bestFit="1" customWidth="1"/>
    <col min="18" max="18" width="18.57421875" style="17" bestFit="1" customWidth="1"/>
    <col min="19" max="19" width="18.28125" style="17" customWidth="1"/>
    <col min="20" max="20" width="18.57421875" style="17" bestFit="1" customWidth="1"/>
    <col min="21" max="21" width="16.57421875" style="17" bestFit="1" customWidth="1"/>
    <col min="22" max="22" width="17.7109375" style="17" bestFit="1" customWidth="1"/>
    <col min="23" max="23" width="17.57421875" style="17" customWidth="1"/>
    <col min="24" max="24" width="17.7109375" style="17" bestFit="1" customWidth="1"/>
    <col min="25" max="25" width="18.00390625" style="17" customWidth="1"/>
    <col min="26" max="26" width="19.7109375" style="17" bestFit="1" customWidth="1"/>
    <col min="27" max="16384" width="9.140625" style="17" customWidth="1"/>
  </cols>
  <sheetData>
    <row r="1" spans="1:26" ht="57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12" ht="23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5" ht="18" customHeight="1">
      <c r="A3" s="69"/>
      <c r="B3" s="69"/>
      <c r="C3" s="69"/>
      <c r="D3" s="69"/>
      <c r="E3" s="18"/>
    </row>
    <row r="4" spans="1:26" ht="40.5" customHeight="1">
      <c r="A4" s="93" t="s">
        <v>0</v>
      </c>
      <c r="B4" s="93" t="s">
        <v>2</v>
      </c>
      <c r="C4" s="98" t="s">
        <v>67</v>
      </c>
      <c r="D4" s="99"/>
      <c r="E4" s="98" t="s">
        <v>68</v>
      </c>
      <c r="F4" s="99"/>
      <c r="G4" s="98" t="s">
        <v>69</v>
      </c>
      <c r="H4" s="99"/>
      <c r="I4" s="98" t="s">
        <v>70</v>
      </c>
      <c r="J4" s="99"/>
      <c r="K4" s="98" t="s">
        <v>71</v>
      </c>
      <c r="L4" s="99"/>
      <c r="M4" s="98" t="s">
        <v>72</v>
      </c>
      <c r="N4" s="99"/>
      <c r="O4" s="98" t="s">
        <v>73</v>
      </c>
      <c r="P4" s="99"/>
      <c r="Q4" s="98" t="s">
        <v>74</v>
      </c>
      <c r="R4" s="99"/>
      <c r="S4" s="98" t="s">
        <v>75</v>
      </c>
      <c r="T4" s="99"/>
      <c r="U4" s="98" t="s">
        <v>76</v>
      </c>
      <c r="V4" s="99"/>
      <c r="W4" s="102" t="s">
        <v>77</v>
      </c>
      <c r="X4" s="103"/>
      <c r="Y4" s="98" t="s">
        <v>78</v>
      </c>
      <c r="Z4" s="99"/>
    </row>
    <row r="5" spans="1:26" ht="63" customHeight="1">
      <c r="A5" s="94"/>
      <c r="B5" s="94"/>
      <c r="C5" s="32" t="s">
        <v>50</v>
      </c>
      <c r="D5" s="32" t="s">
        <v>10</v>
      </c>
      <c r="E5" s="32" t="s">
        <v>50</v>
      </c>
      <c r="F5" s="32" t="s">
        <v>10</v>
      </c>
      <c r="G5" s="32" t="s">
        <v>50</v>
      </c>
      <c r="H5" s="32" t="s">
        <v>10</v>
      </c>
      <c r="I5" s="32" t="s">
        <v>50</v>
      </c>
      <c r="J5" s="32" t="s">
        <v>10</v>
      </c>
      <c r="K5" s="32" t="s">
        <v>50</v>
      </c>
      <c r="L5" s="32" t="s">
        <v>10</v>
      </c>
      <c r="M5" s="32" t="s">
        <v>50</v>
      </c>
      <c r="N5" s="32" t="s">
        <v>10</v>
      </c>
      <c r="O5" s="32" t="s">
        <v>50</v>
      </c>
      <c r="P5" s="32" t="s">
        <v>10</v>
      </c>
      <c r="Q5" s="32" t="s">
        <v>50</v>
      </c>
      <c r="R5" s="32" t="s">
        <v>10</v>
      </c>
      <c r="S5" s="32" t="s">
        <v>50</v>
      </c>
      <c r="T5" s="32" t="s">
        <v>10</v>
      </c>
      <c r="U5" s="32" t="s">
        <v>50</v>
      </c>
      <c r="V5" s="32" t="s">
        <v>10</v>
      </c>
      <c r="W5" s="33" t="s">
        <v>50</v>
      </c>
      <c r="X5" s="33" t="s">
        <v>10</v>
      </c>
      <c r="Y5" s="32" t="s">
        <v>50</v>
      </c>
      <c r="Z5" s="32" t="s">
        <v>10</v>
      </c>
    </row>
    <row r="6" spans="1:26" ht="25.5" customHeight="1">
      <c r="A6" s="83">
        <v>1</v>
      </c>
      <c r="B6" s="84" t="s">
        <v>81</v>
      </c>
      <c r="C6" s="20">
        <v>662353</v>
      </c>
      <c r="D6" s="21">
        <v>1.237625</v>
      </c>
      <c r="E6" s="20">
        <v>537384</v>
      </c>
      <c r="F6" s="21">
        <v>1.311575</v>
      </c>
      <c r="G6" s="20">
        <v>458709</v>
      </c>
      <c r="H6" s="21">
        <v>1.350564</v>
      </c>
      <c r="I6" s="20">
        <v>392339</v>
      </c>
      <c r="J6" s="21">
        <v>1.324005</v>
      </c>
      <c r="K6" s="20">
        <v>247368</v>
      </c>
      <c r="L6" s="21">
        <v>1.318727</v>
      </c>
      <c r="M6" s="20">
        <v>188318</v>
      </c>
      <c r="N6" s="21">
        <v>1.348526</v>
      </c>
      <c r="O6" s="20">
        <v>198044</v>
      </c>
      <c r="P6" s="21">
        <v>1.431371</v>
      </c>
      <c r="Q6" s="20">
        <v>189937</v>
      </c>
      <c r="R6" s="21">
        <v>1.407056</v>
      </c>
      <c r="S6" s="20">
        <v>221826</v>
      </c>
      <c r="T6" s="21">
        <v>1.4733796</v>
      </c>
      <c r="U6" s="20">
        <v>354779</v>
      </c>
      <c r="V6" s="21">
        <v>1.450543</v>
      </c>
      <c r="W6" s="34">
        <v>425057</v>
      </c>
      <c r="X6" s="35">
        <v>1.4621617</v>
      </c>
      <c r="Y6" s="20">
        <v>532475</v>
      </c>
      <c r="Z6" s="21">
        <v>1.489789</v>
      </c>
    </row>
    <row r="7" spans="1:26" ht="68.25" customHeight="1">
      <c r="A7" s="83"/>
      <c r="B7" s="84"/>
      <c r="C7" s="32" t="s">
        <v>51</v>
      </c>
      <c r="D7" s="32" t="s">
        <v>49</v>
      </c>
      <c r="E7" s="32" t="s">
        <v>51</v>
      </c>
      <c r="F7" s="32" t="s">
        <v>49</v>
      </c>
      <c r="G7" s="32" t="s">
        <v>51</v>
      </c>
      <c r="H7" s="32" t="s">
        <v>49</v>
      </c>
      <c r="I7" s="32" t="s">
        <v>51</v>
      </c>
      <c r="J7" s="32" t="s">
        <v>49</v>
      </c>
      <c r="K7" s="32" t="s">
        <v>51</v>
      </c>
      <c r="L7" s="32" t="s">
        <v>49</v>
      </c>
      <c r="M7" s="32" t="s">
        <v>51</v>
      </c>
      <c r="N7" s="32" t="s">
        <v>49</v>
      </c>
      <c r="O7" s="32" t="s">
        <v>51</v>
      </c>
      <c r="P7" s="32" t="s">
        <v>49</v>
      </c>
      <c r="Q7" s="32" t="s">
        <v>51</v>
      </c>
      <c r="R7" s="32" t="s">
        <v>49</v>
      </c>
      <c r="S7" s="32" t="s">
        <v>51</v>
      </c>
      <c r="T7" s="32" t="s">
        <v>49</v>
      </c>
      <c r="U7" s="32" t="s">
        <v>51</v>
      </c>
      <c r="V7" s="32" t="s">
        <v>49</v>
      </c>
      <c r="W7" s="33" t="s">
        <v>51</v>
      </c>
      <c r="X7" s="33" t="s">
        <v>49</v>
      </c>
      <c r="Y7" s="32" t="s">
        <v>51</v>
      </c>
      <c r="Z7" s="32" t="s">
        <v>49</v>
      </c>
    </row>
    <row r="8" spans="1:26" ht="33.75" customHeight="1">
      <c r="A8" s="83"/>
      <c r="B8" s="84"/>
      <c r="C8" s="38">
        <v>1011</v>
      </c>
      <c r="D8" s="37">
        <v>384.950722</v>
      </c>
      <c r="E8" s="23">
        <v>834</v>
      </c>
      <c r="F8" s="23">
        <v>305.57084</v>
      </c>
      <c r="G8" s="23">
        <v>658</v>
      </c>
      <c r="H8" s="30">
        <v>374.80576</v>
      </c>
      <c r="I8" s="23">
        <v>556</v>
      </c>
      <c r="J8" s="30">
        <v>364.71163</v>
      </c>
      <c r="K8" s="23">
        <v>377</v>
      </c>
      <c r="L8" s="30">
        <v>395.34907</v>
      </c>
      <c r="M8" s="23">
        <v>295</v>
      </c>
      <c r="N8" s="30">
        <v>346.53335</v>
      </c>
      <c r="O8" s="23">
        <v>297</v>
      </c>
      <c r="P8" s="23">
        <v>450.10084</v>
      </c>
      <c r="Q8" s="23">
        <v>274</v>
      </c>
      <c r="R8" s="23">
        <v>333.15447</v>
      </c>
      <c r="S8" s="23">
        <v>351</v>
      </c>
      <c r="T8" s="23">
        <v>389.24483</v>
      </c>
      <c r="U8" s="23">
        <v>522</v>
      </c>
      <c r="V8" s="30">
        <v>426.27557</v>
      </c>
      <c r="W8" s="23">
        <v>633</v>
      </c>
      <c r="X8" s="30">
        <v>440.48271</v>
      </c>
      <c r="Y8" s="36">
        <v>755</v>
      </c>
      <c r="Z8" s="36">
        <v>423.76128</v>
      </c>
    </row>
    <row r="9" spans="1:5" ht="23.25" hidden="1">
      <c r="A9" s="18"/>
      <c r="B9" s="18"/>
      <c r="C9" s="18"/>
      <c r="D9" s="18"/>
      <c r="E9" s="18"/>
    </row>
    <row r="10" spans="1:24" ht="23.25" hidden="1">
      <c r="A10" s="100" t="s">
        <v>66</v>
      </c>
      <c r="B10" s="100"/>
      <c r="C10" s="100"/>
      <c r="D10" s="100"/>
      <c r="E10" s="100"/>
      <c r="F10" s="100"/>
      <c r="G10" s="100"/>
      <c r="H10" s="100"/>
      <c r="I10" s="100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23.25">
      <c r="A11" s="31"/>
      <c r="B11" s="31"/>
      <c r="C11" s="31"/>
      <c r="D11" s="31"/>
      <c r="E11" s="31"/>
      <c r="F11" s="31"/>
      <c r="G11" s="31"/>
      <c r="H11" s="31"/>
      <c r="I11" s="3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23.25" customHeight="1">
      <c r="A12" s="39" t="s">
        <v>79</v>
      </c>
      <c r="B12" s="40" t="s">
        <v>80</v>
      </c>
      <c r="C12" s="41"/>
      <c r="D12" s="41"/>
      <c r="E12" s="41"/>
      <c r="F12" s="41"/>
      <c r="G12" s="41"/>
      <c r="H12" s="41"/>
      <c r="I12" s="39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5" ht="23.25">
      <c r="A13" s="27"/>
      <c r="B13" s="27"/>
      <c r="C13" s="27"/>
      <c r="D13" s="27"/>
      <c r="E13" s="27"/>
    </row>
    <row r="14" spans="1:5" ht="23.25">
      <c r="A14" s="27"/>
      <c r="B14" s="27"/>
      <c r="C14" s="27"/>
      <c r="D14" s="27"/>
      <c r="E14" s="27"/>
    </row>
    <row r="15" spans="1:24" ht="25.5" customHeight="1">
      <c r="A15" s="101" t="s">
        <v>82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6" ht="18" customHeight="1">
      <c r="A16" s="80"/>
      <c r="B16" s="80"/>
      <c r="C16" s="80"/>
      <c r="D16" s="80"/>
      <c r="E16" s="80"/>
      <c r="F16" s="80"/>
    </row>
    <row r="17" ht="23.25">
      <c r="E17" s="28"/>
    </row>
    <row r="18" ht="23.25">
      <c r="E18" s="28"/>
    </row>
    <row r="19" ht="23.25">
      <c r="E19" s="28"/>
    </row>
    <row r="21" ht="23.25">
      <c r="M21" s="17" t="s">
        <v>11</v>
      </c>
    </row>
    <row r="33" ht="23.25">
      <c r="G33" s="17" t="s">
        <v>11</v>
      </c>
    </row>
    <row r="36" ht="23.25">
      <c r="H36" s="17" t="s">
        <v>11</v>
      </c>
    </row>
  </sheetData>
  <sheetProtection/>
  <mergeCells count="21">
    <mergeCell ref="A16:F16"/>
    <mergeCell ref="O4:P4"/>
    <mergeCell ref="E4:F4"/>
    <mergeCell ref="G4:H4"/>
    <mergeCell ref="I4:J4"/>
    <mergeCell ref="A15:N15"/>
    <mergeCell ref="A1:N1"/>
    <mergeCell ref="A10:I10"/>
    <mergeCell ref="W4:X4"/>
    <mergeCell ref="M4:N4"/>
    <mergeCell ref="S4:T4"/>
    <mergeCell ref="A6:A8"/>
    <mergeCell ref="Q4:R4"/>
    <mergeCell ref="U4:V4"/>
    <mergeCell ref="Y4:Z4"/>
    <mergeCell ref="A3:D3"/>
    <mergeCell ref="A4:A5"/>
    <mergeCell ref="B4:B5"/>
    <mergeCell ref="C4:D4"/>
    <mergeCell ref="B6:B8"/>
    <mergeCell ref="K4:L4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33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70" zoomScaleNormal="85" zoomScaleSheetLayoutView="70" workbookViewId="0" topLeftCell="K1">
      <selection activeCell="Z6" sqref="Z6"/>
    </sheetView>
  </sheetViews>
  <sheetFormatPr defaultColWidth="9.140625" defaultRowHeight="12.75"/>
  <cols>
    <col min="1" max="1" width="7.00390625" style="17" customWidth="1"/>
    <col min="2" max="2" width="37.8515625" style="17" customWidth="1"/>
    <col min="3" max="3" width="18.7109375" style="17" bestFit="1" customWidth="1"/>
    <col min="4" max="4" width="17.7109375" style="17" bestFit="1" customWidth="1"/>
    <col min="5" max="5" width="18.7109375" style="17" bestFit="1" customWidth="1"/>
    <col min="6" max="6" width="18.8515625" style="17" customWidth="1"/>
    <col min="7" max="7" width="18.7109375" style="17" bestFit="1" customWidth="1"/>
    <col min="8" max="8" width="18.7109375" style="17" customWidth="1"/>
    <col min="9" max="9" width="18.7109375" style="17" bestFit="1" customWidth="1"/>
    <col min="10" max="10" width="17.7109375" style="17" bestFit="1" customWidth="1"/>
    <col min="11" max="11" width="18.7109375" style="17" bestFit="1" customWidth="1"/>
    <col min="12" max="12" width="17.57421875" style="17" bestFit="1" customWidth="1"/>
    <col min="13" max="13" width="18.7109375" style="17" bestFit="1" customWidth="1"/>
    <col min="14" max="14" width="17.57421875" style="17" bestFit="1" customWidth="1"/>
    <col min="15" max="15" width="19.140625" style="17" customWidth="1"/>
    <col min="16" max="16" width="18.57421875" style="17" bestFit="1" customWidth="1"/>
    <col min="17" max="17" width="18.7109375" style="17" bestFit="1" customWidth="1"/>
    <col min="18" max="18" width="18.57421875" style="17" bestFit="1" customWidth="1"/>
    <col min="19" max="19" width="18.28125" style="17" customWidth="1"/>
    <col min="20" max="20" width="18.57421875" style="17" bestFit="1" customWidth="1"/>
    <col min="21" max="21" width="16.57421875" style="17" bestFit="1" customWidth="1"/>
    <col min="22" max="22" width="18.7109375" style="17" customWidth="1"/>
    <col min="23" max="23" width="17.57421875" style="17" customWidth="1"/>
    <col min="24" max="24" width="17.7109375" style="17" bestFit="1" customWidth="1"/>
    <col min="25" max="25" width="18.00390625" style="17" customWidth="1"/>
    <col min="26" max="26" width="19.7109375" style="17" bestFit="1" customWidth="1"/>
    <col min="27" max="16384" width="9.140625" style="17" customWidth="1"/>
  </cols>
  <sheetData>
    <row r="1" spans="1:26" ht="57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12" ht="23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5" ht="18" customHeight="1">
      <c r="A3" s="69"/>
      <c r="B3" s="69"/>
      <c r="C3" s="69"/>
      <c r="D3" s="69"/>
      <c r="E3" s="18"/>
    </row>
    <row r="4" spans="1:26" ht="40.5" customHeight="1">
      <c r="A4" s="93" t="s">
        <v>0</v>
      </c>
      <c r="B4" s="93" t="s">
        <v>2</v>
      </c>
      <c r="C4" s="98" t="s">
        <v>83</v>
      </c>
      <c r="D4" s="99"/>
      <c r="E4" s="98" t="s">
        <v>84</v>
      </c>
      <c r="F4" s="99"/>
      <c r="G4" s="98" t="s">
        <v>85</v>
      </c>
      <c r="H4" s="99"/>
      <c r="I4" s="98" t="s">
        <v>86</v>
      </c>
      <c r="J4" s="99"/>
      <c r="K4" s="98" t="s">
        <v>87</v>
      </c>
      <c r="L4" s="99"/>
      <c r="M4" s="98" t="s">
        <v>88</v>
      </c>
      <c r="N4" s="99"/>
      <c r="O4" s="98" t="s">
        <v>89</v>
      </c>
      <c r="P4" s="99"/>
      <c r="Q4" s="98" t="s">
        <v>90</v>
      </c>
      <c r="R4" s="99"/>
      <c r="S4" s="98" t="s">
        <v>91</v>
      </c>
      <c r="T4" s="99"/>
      <c r="U4" s="98" t="s">
        <v>92</v>
      </c>
      <c r="V4" s="99"/>
      <c r="W4" s="102" t="s">
        <v>93</v>
      </c>
      <c r="X4" s="103"/>
      <c r="Y4" s="98" t="s">
        <v>94</v>
      </c>
      <c r="Z4" s="99"/>
    </row>
    <row r="5" spans="1:26" ht="63" customHeight="1">
      <c r="A5" s="94"/>
      <c r="B5" s="94"/>
      <c r="C5" s="32" t="s">
        <v>50</v>
      </c>
      <c r="D5" s="32" t="s">
        <v>10</v>
      </c>
      <c r="E5" s="32" t="s">
        <v>50</v>
      </c>
      <c r="F5" s="32" t="s">
        <v>10</v>
      </c>
      <c r="G5" s="32" t="s">
        <v>50</v>
      </c>
      <c r="H5" s="32" t="s">
        <v>10</v>
      </c>
      <c r="I5" s="32" t="s">
        <v>50</v>
      </c>
      <c r="J5" s="32" t="s">
        <v>10</v>
      </c>
      <c r="K5" s="32" t="s">
        <v>50</v>
      </c>
      <c r="L5" s="32" t="s">
        <v>10</v>
      </c>
      <c r="M5" s="32" t="s">
        <v>50</v>
      </c>
      <c r="N5" s="32" t="s">
        <v>10</v>
      </c>
      <c r="O5" s="32" t="s">
        <v>50</v>
      </c>
      <c r="P5" s="32" t="s">
        <v>10</v>
      </c>
      <c r="Q5" s="32" t="s">
        <v>50</v>
      </c>
      <c r="R5" s="32" t="s">
        <v>10</v>
      </c>
      <c r="S5" s="32" t="s">
        <v>50</v>
      </c>
      <c r="T5" s="32" t="s">
        <v>10</v>
      </c>
      <c r="U5" s="32" t="s">
        <v>50</v>
      </c>
      <c r="V5" s="32" t="s">
        <v>10</v>
      </c>
      <c r="W5" s="33" t="s">
        <v>50</v>
      </c>
      <c r="X5" s="33" t="s">
        <v>10</v>
      </c>
      <c r="Y5" s="32" t="s">
        <v>50</v>
      </c>
      <c r="Z5" s="32" t="s">
        <v>10</v>
      </c>
    </row>
    <row r="6" spans="1:26" ht="25.5" customHeight="1">
      <c r="A6" s="83">
        <v>1</v>
      </c>
      <c r="B6" s="84" t="s">
        <v>95</v>
      </c>
      <c r="C6" s="20">
        <v>568313</v>
      </c>
      <c r="D6" s="21">
        <v>1.48302</v>
      </c>
      <c r="E6" s="20">
        <v>439723</v>
      </c>
      <c r="F6" s="21">
        <v>1.485487</v>
      </c>
      <c r="G6" s="20">
        <v>442014</v>
      </c>
      <c r="H6" s="21">
        <v>1.433214</v>
      </c>
      <c r="I6" s="20">
        <v>337531</v>
      </c>
      <c r="J6" s="21">
        <v>1.47168</v>
      </c>
      <c r="K6" s="20">
        <v>205396</v>
      </c>
      <c r="L6" s="21">
        <v>1.489887</v>
      </c>
      <c r="M6" s="20">
        <v>188855</v>
      </c>
      <c r="N6" s="21">
        <v>1.621189</v>
      </c>
      <c r="O6" s="20">
        <v>143519</v>
      </c>
      <c r="P6" s="21">
        <v>1.505572</v>
      </c>
      <c r="Q6" s="43">
        <v>181.418</v>
      </c>
      <c r="R6" s="21">
        <v>1.535258</v>
      </c>
      <c r="S6" s="43">
        <v>255.65</v>
      </c>
      <c r="T6" s="21">
        <v>1.568068</v>
      </c>
      <c r="U6" s="43">
        <v>341.849</v>
      </c>
      <c r="V6" s="21">
        <v>1.469303</v>
      </c>
      <c r="W6" s="34">
        <v>464710</v>
      </c>
      <c r="X6" s="35">
        <v>1.447879</v>
      </c>
      <c r="Y6" s="20">
        <v>545591</v>
      </c>
      <c r="Z6" s="21">
        <v>1.534401</v>
      </c>
    </row>
    <row r="7" spans="1:26" ht="68.25" customHeight="1">
      <c r="A7" s="83"/>
      <c r="B7" s="84"/>
      <c r="C7" s="32" t="s">
        <v>51</v>
      </c>
      <c r="D7" s="32" t="s">
        <v>49</v>
      </c>
      <c r="E7" s="32" t="s">
        <v>51</v>
      </c>
      <c r="F7" s="32" t="s">
        <v>49</v>
      </c>
      <c r="G7" s="32" t="s">
        <v>51</v>
      </c>
      <c r="H7" s="32" t="s">
        <v>49</v>
      </c>
      <c r="I7" s="32" t="s">
        <v>51</v>
      </c>
      <c r="J7" s="32" t="s">
        <v>49</v>
      </c>
      <c r="K7" s="32" t="s">
        <v>51</v>
      </c>
      <c r="L7" s="32" t="s">
        <v>49</v>
      </c>
      <c r="M7" s="32" t="s">
        <v>51</v>
      </c>
      <c r="N7" s="32" t="s">
        <v>49</v>
      </c>
      <c r="O7" s="32" t="s">
        <v>51</v>
      </c>
      <c r="P7" s="32" t="s">
        <v>49</v>
      </c>
      <c r="Q7" s="32" t="s">
        <v>51</v>
      </c>
      <c r="R7" s="32" t="s">
        <v>49</v>
      </c>
      <c r="S7" s="32" t="s">
        <v>51</v>
      </c>
      <c r="T7" s="32" t="s">
        <v>49</v>
      </c>
      <c r="U7" s="32" t="s">
        <v>51</v>
      </c>
      <c r="V7" s="32" t="s">
        <v>49</v>
      </c>
      <c r="W7" s="33" t="s">
        <v>51</v>
      </c>
      <c r="X7" s="33" t="s">
        <v>49</v>
      </c>
      <c r="Y7" s="32" t="s">
        <v>51</v>
      </c>
      <c r="Z7" s="32" t="s">
        <v>49</v>
      </c>
    </row>
    <row r="8" spans="1:26" ht="33.75" customHeight="1">
      <c r="A8" s="83"/>
      <c r="B8" s="84"/>
      <c r="C8" s="38">
        <v>841</v>
      </c>
      <c r="D8" s="37">
        <v>481.70119</v>
      </c>
      <c r="E8" s="23">
        <v>665</v>
      </c>
      <c r="F8" s="23">
        <v>410.53831</v>
      </c>
      <c r="G8" s="23">
        <v>616</v>
      </c>
      <c r="H8" s="30">
        <v>553.46501</v>
      </c>
      <c r="I8" s="23">
        <v>482</v>
      </c>
      <c r="J8" s="30">
        <v>496.31959</v>
      </c>
      <c r="K8" s="23">
        <v>331</v>
      </c>
      <c r="L8" s="30">
        <v>547.95186</v>
      </c>
      <c r="M8" s="23">
        <v>309</v>
      </c>
      <c r="N8" s="30">
        <v>406.10125</v>
      </c>
      <c r="O8" s="23">
        <v>214</v>
      </c>
      <c r="P8" s="23">
        <v>421.41264</v>
      </c>
      <c r="Q8" s="23">
        <v>230</v>
      </c>
      <c r="R8" s="23">
        <v>441.00144</v>
      </c>
      <c r="S8" s="23">
        <v>380</v>
      </c>
      <c r="T8" s="23">
        <v>406.85063</v>
      </c>
      <c r="U8" s="23">
        <v>531</v>
      </c>
      <c r="V8" s="30">
        <v>474.21055</v>
      </c>
      <c r="W8" s="23">
        <v>731</v>
      </c>
      <c r="X8" s="30">
        <v>482.77891</v>
      </c>
      <c r="Y8" s="36">
        <v>797</v>
      </c>
      <c r="Z8" s="44">
        <v>427.8834</v>
      </c>
    </row>
    <row r="9" spans="1:5" ht="23.25" hidden="1">
      <c r="A9" s="18"/>
      <c r="B9" s="18"/>
      <c r="C9" s="18"/>
      <c r="D9" s="18"/>
      <c r="E9" s="18"/>
    </row>
    <row r="10" spans="1:24" ht="23.25" hidden="1">
      <c r="A10" s="100" t="s">
        <v>66</v>
      </c>
      <c r="B10" s="100"/>
      <c r="C10" s="100"/>
      <c r="D10" s="100"/>
      <c r="E10" s="100"/>
      <c r="F10" s="100"/>
      <c r="G10" s="100"/>
      <c r="H10" s="100"/>
      <c r="I10" s="100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23.25">
      <c r="A11" s="31"/>
      <c r="B11" s="31"/>
      <c r="C11" s="31"/>
      <c r="D11" s="31"/>
      <c r="E11" s="31"/>
      <c r="F11" s="31"/>
      <c r="G11" s="31"/>
      <c r="H11" s="31"/>
      <c r="I11" s="3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23.25" customHeight="1">
      <c r="A12" s="39"/>
      <c r="B12" s="40"/>
      <c r="C12" s="41"/>
      <c r="D12" s="41"/>
      <c r="E12" s="41"/>
      <c r="F12" s="41"/>
      <c r="G12" s="41"/>
      <c r="H12" s="41"/>
      <c r="I12" s="39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5" ht="23.25">
      <c r="A13" s="27"/>
      <c r="B13" s="27"/>
      <c r="C13" s="27"/>
      <c r="D13" s="27"/>
      <c r="E13" s="27"/>
    </row>
    <row r="14" spans="1:5" ht="23.25">
      <c r="A14" s="27"/>
      <c r="B14" s="27"/>
      <c r="C14" s="27"/>
      <c r="D14" s="27"/>
      <c r="E14" s="27"/>
    </row>
    <row r="15" spans="1:24" ht="25.5" customHeight="1">
      <c r="A15" s="101" t="s">
        <v>96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6" ht="18" customHeight="1">
      <c r="A16" s="80"/>
      <c r="B16" s="80"/>
      <c r="C16" s="80"/>
      <c r="D16" s="80"/>
      <c r="E16" s="80"/>
      <c r="F16" s="80"/>
    </row>
    <row r="17" ht="23.25">
      <c r="E17" s="28"/>
    </row>
    <row r="18" ht="23.25">
      <c r="E18" s="28"/>
    </row>
    <row r="19" ht="23.25">
      <c r="E19" s="28"/>
    </row>
    <row r="21" ht="23.25">
      <c r="M21" s="17" t="s">
        <v>11</v>
      </c>
    </row>
    <row r="33" ht="23.25">
      <c r="G33" s="17" t="s">
        <v>11</v>
      </c>
    </row>
    <row r="36" ht="23.25">
      <c r="H36" s="17" t="s">
        <v>11</v>
      </c>
    </row>
  </sheetData>
  <sheetProtection/>
  <mergeCells count="21">
    <mergeCell ref="A1:N1"/>
    <mergeCell ref="A3:D3"/>
    <mergeCell ref="A4:A5"/>
    <mergeCell ref="B4:B5"/>
    <mergeCell ref="C4:D4"/>
    <mergeCell ref="B6:B8"/>
    <mergeCell ref="I4:J4"/>
    <mergeCell ref="W4:X4"/>
    <mergeCell ref="Y4:Z4"/>
    <mergeCell ref="Q4:R4"/>
    <mergeCell ref="K4:L4"/>
    <mergeCell ref="S4:T4"/>
    <mergeCell ref="A15:N15"/>
    <mergeCell ref="A16:F16"/>
    <mergeCell ref="U4:V4"/>
    <mergeCell ref="O4:P4"/>
    <mergeCell ref="E4:F4"/>
    <mergeCell ref="G4:H4"/>
    <mergeCell ref="M4:N4"/>
    <mergeCell ref="A10:I10"/>
    <mergeCell ref="A6:A8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30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50" zoomScaleNormal="50" zoomScaleSheetLayoutView="70" workbookViewId="0" topLeftCell="A1">
      <selection activeCell="M29" sqref="M29"/>
    </sheetView>
  </sheetViews>
  <sheetFormatPr defaultColWidth="9.140625" defaultRowHeight="12.75"/>
  <cols>
    <col min="1" max="1" width="7.00390625" style="17" customWidth="1"/>
    <col min="2" max="2" width="37.8515625" style="17" customWidth="1"/>
    <col min="3" max="3" width="18.7109375" style="17" bestFit="1" customWidth="1"/>
    <col min="4" max="4" width="18.57421875" style="17" customWidth="1"/>
    <col min="5" max="5" width="18.7109375" style="17" bestFit="1" customWidth="1"/>
    <col min="6" max="6" width="18.8515625" style="17" customWidth="1"/>
    <col min="7" max="7" width="18.7109375" style="17" bestFit="1" customWidth="1"/>
    <col min="8" max="8" width="18.7109375" style="17" customWidth="1"/>
    <col min="9" max="9" width="18.7109375" style="17" bestFit="1" customWidth="1"/>
    <col min="10" max="10" width="18.57421875" style="17" customWidth="1"/>
    <col min="11" max="11" width="18.7109375" style="17" bestFit="1" customWidth="1"/>
    <col min="12" max="12" width="18.7109375" style="17" customWidth="1"/>
    <col min="13" max="13" width="18.7109375" style="17" bestFit="1" customWidth="1"/>
    <col min="14" max="14" width="18.140625" style="17" customWidth="1"/>
    <col min="15" max="15" width="19.140625" style="17" customWidth="1"/>
    <col min="16" max="16" width="18.57421875" style="17" bestFit="1" customWidth="1"/>
    <col min="17" max="17" width="20.7109375" style="17" bestFit="1" customWidth="1"/>
    <col min="18" max="18" width="18.57421875" style="17" bestFit="1" customWidth="1"/>
    <col min="19" max="19" width="21.00390625" style="17" customWidth="1"/>
    <col min="20" max="20" width="18.57421875" style="17" bestFit="1" customWidth="1"/>
    <col min="21" max="21" width="22.421875" style="17" bestFit="1" customWidth="1"/>
    <col min="22" max="22" width="18.7109375" style="17" customWidth="1"/>
    <col min="23" max="23" width="17.57421875" style="17" customWidth="1"/>
    <col min="24" max="24" width="17.7109375" style="17" bestFit="1" customWidth="1"/>
    <col min="25" max="25" width="18.00390625" style="17" customWidth="1"/>
    <col min="26" max="26" width="19.28125" style="17" customWidth="1"/>
    <col min="27" max="16384" width="9.140625" style="17" customWidth="1"/>
  </cols>
  <sheetData>
    <row r="1" spans="1:26" ht="69" customHeight="1">
      <c r="A1" s="107" t="s">
        <v>109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12" ht="23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5" ht="18" customHeight="1" thickBot="1">
      <c r="A3" s="69"/>
      <c r="B3" s="69"/>
      <c r="C3" s="69"/>
      <c r="D3" s="69"/>
      <c r="E3" s="18"/>
    </row>
    <row r="4" spans="1:26" ht="40.5" customHeight="1">
      <c r="A4" s="93" t="s">
        <v>0</v>
      </c>
      <c r="B4" s="108" t="s">
        <v>2</v>
      </c>
      <c r="C4" s="105" t="s">
        <v>97</v>
      </c>
      <c r="D4" s="106"/>
      <c r="E4" s="104" t="s">
        <v>98</v>
      </c>
      <c r="F4" s="104"/>
      <c r="G4" s="105" t="s">
        <v>99</v>
      </c>
      <c r="H4" s="106"/>
      <c r="I4" s="104" t="s">
        <v>100</v>
      </c>
      <c r="J4" s="104"/>
      <c r="K4" s="105" t="s">
        <v>101</v>
      </c>
      <c r="L4" s="106"/>
      <c r="M4" s="104" t="s">
        <v>102</v>
      </c>
      <c r="N4" s="104"/>
      <c r="O4" s="105" t="s">
        <v>103</v>
      </c>
      <c r="P4" s="106"/>
      <c r="Q4" s="104" t="s">
        <v>104</v>
      </c>
      <c r="R4" s="104"/>
      <c r="S4" s="105" t="s">
        <v>105</v>
      </c>
      <c r="T4" s="106"/>
      <c r="U4" s="105" t="s">
        <v>106</v>
      </c>
      <c r="V4" s="106"/>
      <c r="W4" s="105" t="s">
        <v>107</v>
      </c>
      <c r="X4" s="106"/>
      <c r="Y4" s="105" t="s">
        <v>108</v>
      </c>
      <c r="Z4" s="106"/>
    </row>
    <row r="5" spans="1:26" ht="63" customHeight="1">
      <c r="A5" s="94"/>
      <c r="B5" s="109"/>
      <c r="C5" s="61" t="s">
        <v>50</v>
      </c>
      <c r="D5" s="62" t="s">
        <v>10</v>
      </c>
      <c r="E5" s="63" t="s">
        <v>50</v>
      </c>
      <c r="F5" s="64" t="s">
        <v>10</v>
      </c>
      <c r="G5" s="61" t="s">
        <v>50</v>
      </c>
      <c r="H5" s="62" t="s">
        <v>10</v>
      </c>
      <c r="I5" s="63" t="s">
        <v>50</v>
      </c>
      <c r="J5" s="64" t="s">
        <v>10</v>
      </c>
      <c r="K5" s="61" t="s">
        <v>50</v>
      </c>
      <c r="L5" s="62" t="s">
        <v>10</v>
      </c>
      <c r="M5" s="63" t="s">
        <v>50</v>
      </c>
      <c r="N5" s="64" t="s">
        <v>10</v>
      </c>
      <c r="O5" s="61" t="s">
        <v>50</v>
      </c>
      <c r="P5" s="62" t="s">
        <v>10</v>
      </c>
      <c r="Q5" s="63" t="s">
        <v>50</v>
      </c>
      <c r="R5" s="64" t="s">
        <v>10</v>
      </c>
      <c r="S5" s="61" t="s">
        <v>50</v>
      </c>
      <c r="T5" s="62" t="s">
        <v>10</v>
      </c>
      <c r="U5" s="61" t="s">
        <v>50</v>
      </c>
      <c r="V5" s="62" t="s">
        <v>10</v>
      </c>
      <c r="W5" s="61" t="s">
        <v>50</v>
      </c>
      <c r="X5" s="62" t="s">
        <v>10</v>
      </c>
      <c r="Y5" s="61" t="s">
        <v>50</v>
      </c>
      <c r="Z5" s="62" t="s">
        <v>10</v>
      </c>
    </row>
    <row r="6" spans="1:26" ht="25.5" customHeight="1">
      <c r="A6" s="83">
        <v>1</v>
      </c>
      <c r="B6" s="110" t="s">
        <v>95</v>
      </c>
      <c r="C6" s="45">
        <v>549159</v>
      </c>
      <c r="D6" s="46">
        <v>1.522282</v>
      </c>
      <c r="E6" s="48">
        <v>492740</v>
      </c>
      <c r="F6" s="51">
        <v>1.540949</v>
      </c>
      <c r="G6" s="45">
        <v>512885</v>
      </c>
      <c r="H6" s="46">
        <v>1.48743</v>
      </c>
      <c r="I6" s="48">
        <v>447345</v>
      </c>
      <c r="J6" s="51">
        <v>1.511819</v>
      </c>
      <c r="K6" s="45">
        <v>333671</v>
      </c>
      <c r="L6" s="46">
        <v>1.513172</v>
      </c>
      <c r="M6" s="48">
        <v>299945</v>
      </c>
      <c r="N6" s="51">
        <v>1.469784</v>
      </c>
      <c r="O6" s="45">
        <v>223187</v>
      </c>
      <c r="P6" s="46">
        <v>1.538507</v>
      </c>
      <c r="Q6" s="48">
        <v>275903</v>
      </c>
      <c r="R6" s="51">
        <f>474407.12/275903</f>
        <v>1.7194706835373301</v>
      </c>
      <c r="S6" s="45">
        <v>374285</v>
      </c>
      <c r="T6" s="46">
        <f>635573.17/S6</f>
        <v>1.6980994963730849</v>
      </c>
      <c r="U6" s="45">
        <v>496441</v>
      </c>
      <c r="V6" s="46">
        <f>843690.43/U6</f>
        <v>1.699477742571625</v>
      </c>
      <c r="W6" s="45">
        <v>619876</v>
      </c>
      <c r="X6" s="46">
        <f>955816.52/W6</f>
        <v>1.5419479379746917</v>
      </c>
      <c r="Y6" s="45">
        <v>632467</v>
      </c>
      <c r="Z6" s="46">
        <f>951925.13/Y6</f>
        <v>1.50509849525746</v>
      </c>
    </row>
    <row r="7" spans="1:26" ht="68.25" customHeight="1">
      <c r="A7" s="83"/>
      <c r="B7" s="110"/>
      <c r="C7" s="61" t="s">
        <v>51</v>
      </c>
      <c r="D7" s="62" t="s">
        <v>49</v>
      </c>
      <c r="E7" s="63" t="s">
        <v>51</v>
      </c>
      <c r="F7" s="64" t="s">
        <v>49</v>
      </c>
      <c r="G7" s="61" t="s">
        <v>51</v>
      </c>
      <c r="H7" s="62" t="s">
        <v>49</v>
      </c>
      <c r="I7" s="63" t="s">
        <v>51</v>
      </c>
      <c r="J7" s="64" t="s">
        <v>49</v>
      </c>
      <c r="K7" s="61" t="s">
        <v>51</v>
      </c>
      <c r="L7" s="62" t="s">
        <v>49</v>
      </c>
      <c r="M7" s="63" t="s">
        <v>51</v>
      </c>
      <c r="N7" s="64" t="s">
        <v>49</v>
      </c>
      <c r="O7" s="61" t="s">
        <v>51</v>
      </c>
      <c r="P7" s="62" t="s">
        <v>49</v>
      </c>
      <c r="Q7" s="63" t="s">
        <v>51</v>
      </c>
      <c r="R7" s="64" t="s">
        <v>49</v>
      </c>
      <c r="S7" s="61" t="s">
        <v>51</v>
      </c>
      <c r="T7" s="62" t="s">
        <v>49</v>
      </c>
      <c r="U7" s="61" t="s">
        <v>51</v>
      </c>
      <c r="V7" s="62" t="s">
        <v>49</v>
      </c>
      <c r="W7" s="61" t="s">
        <v>51</v>
      </c>
      <c r="X7" s="62" t="s">
        <v>49</v>
      </c>
      <c r="Y7" s="61" t="s">
        <v>51</v>
      </c>
      <c r="Z7" s="62" t="s">
        <v>49</v>
      </c>
    </row>
    <row r="8" spans="1:26" ht="33.75" customHeight="1" thickBot="1">
      <c r="A8" s="83"/>
      <c r="B8" s="110"/>
      <c r="C8" s="47">
        <v>782</v>
      </c>
      <c r="D8" s="50">
        <v>439.45579</v>
      </c>
      <c r="E8" s="49">
        <v>837</v>
      </c>
      <c r="F8" s="52">
        <v>665.20935</v>
      </c>
      <c r="G8" s="53">
        <v>692</v>
      </c>
      <c r="H8" s="54">
        <v>539.43472</v>
      </c>
      <c r="I8" s="49">
        <v>685</v>
      </c>
      <c r="J8" s="55">
        <v>672.95174</v>
      </c>
      <c r="K8" s="53">
        <v>487</v>
      </c>
      <c r="L8" s="54">
        <v>633.91281</v>
      </c>
      <c r="M8" s="49">
        <v>445</v>
      </c>
      <c r="N8" s="55">
        <v>519.2096</v>
      </c>
      <c r="O8" s="53">
        <v>344</v>
      </c>
      <c r="P8" s="57">
        <v>796.40436</v>
      </c>
      <c r="Q8" s="56">
        <v>379</v>
      </c>
      <c r="R8" s="58">
        <f>265661.99/Q8+0.00001</f>
        <v>700.9551287335092</v>
      </c>
      <c r="S8" s="59">
        <v>534</v>
      </c>
      <c r="T8" s="60">
        <f>374991.08/S8</f>
        <v>702.2304868913858</v>
      </c>
      <c r="U8" s="59">
        <v>742</v>
      </c>
      <c r="V8" s="60">
        <f>566593.48/U8</f>
        <v>763.6030727762803</v>
      </c>
      <c r="W8" s="59">
        <v>950</v>
      </c>
      <c r="X8" s="60">
        <f>741807.98/W8</f>
        <v>780.8505052631579</v>
      </c>
      <c r="Y8" s="59">
        <v>919</v>
      </c>
      <c r="Z8" s="65">
        <f>655083.91/Y8</f>
        <v>712.8225353645267</v>
      </c>
    </row>
    <row r="9" spans="1:5" ht="23.25" hidden="1">
      <c r="A9" s="18"/>
      <c r="B9" s="18"/>
      <c r="C9" s="18"/>
      <c r="D9" s="18"/>
      <c r="E9" s="18"/>
    </row>
    <row r="10" spans="1:24" ht="23.25" hidden="1">
      <c r="A10" s="100" t="s">
        <v>66</v>
      </c>
      <c r="B10" s="100"/>
      <c r="C10" s="100"/>
      <c r="D10" s="100"/>
      <c r="E10" s="100"/>
      <c r="F10" s="100"/>
      <c r="G10" s="100"/>
      <c r="H10" s="100"/>
      <c r="I10" s="100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23.25">
      <c r="A11" s="31"/>
      <c r="B11" s="31"/>
      <c r="C11" s="31"/>
      <c r="D11" s="31"/>
      <c r="E11" s="31"/>
      <c r="F11" s="31"/>
      <c r="G11" s="31"/>
      <c r="H11" s="31"/>
      <c r="I11" s="3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23.25" customHeight="1">
      <c r="A12" s="39"/>
      <c r="B12" s="40"/>
      <c r="C12" s="41"/>
      <c r="D12" s="41"/>
      <c r="E12" s="41"/>
      <c r="F12" s="41"/>
      <c r="G12" s="41"/>
      <c r="H12" s="41"/>
      <c r="I12" s="39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5" ht="23.25">
      <c r="A13" s="27"/>
      <c r="B13" s="27"/>
      <c r="C13" s="27"/>
      <c r="D13" s="27"/>
      <c r="E13" s="27"/>
    </row>
    <row r="14" spans="1:5" ht="23.25">
      <c r="A14" s="27"/>
      <c r="B14" s="27"/>
      <c r="C14" s="27"/>
      <c r="D14" s="27"/>
      <c r="E14" s="27"/>
    </row>
    <row r="15" spans="1:24" ht="25.5" customHeight="1">
      <c r="A15" s="101" t="s">
        <v>96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6" ht="18" customHeight="1">
      <c r="A16" s="80"/>
      <c r="B16" s="80"/>
      <c r="C16" s="80"/>
      <c r="D16" s="80"/>
      <c r="E16" s="80"/>
      <c r="F16" s="80"/>
    </row>
    <row r="17" ht="23.25">
      <c r="E17" s="28"/>
    </row>
    <row r="18" ht="23.25">
      <c r="E18" s="28"/>
    </row>
    <row r="19" ht="23.25">
      <c r="E19" s="28"/>
    </row>
    <row r="21" ht="23.25">
      <c r="M21" s="17" t="s">
        <v>11</v>
      </c>
    </row>
    <row r="33" ht="23.25">
      <c r="G33" s="17" t="s">
        <v>11</v>
      </c>
    </row>
    <row r="36" ht="23.25">
      <c r="H36" s="17" t="s">
        <v>11</v>
      </c>
    </row>
  </sheetData>
  <sheetProtection/>
  <mergeCells count="21">
    <mergeCell ref="W4:X4"/>
    <mergeCell ref="Y4:Z4"/>
    <mergeCell ref="Q4:R4"/>
    <mergeCell ref="A16:F16"/>
    <mergeCell ref="U4:V4"/>
    <mergeCell ref="O4:P4"/>
    <mergeCell ref="E4:F4"/>
    <mergeCell ref="G4:H4"/>
    <mergeCell ref="A1:N1"/>
    <mergeCell ref="A3:D3"/>
    <mergeCell ref="A4:A5"/>
    <mergeCell ref="B4:B5"/>
    <mergeCell ref="C4:D4"/>
    <mergeCell ref="B6:B8"/>
    <mergeCell ref="I4:J4"/>
    <mergeCell ref="M4:N4"/>
    <mergeCell ref="S4:T4"/>
    <mergeCell ref="K4:L4"/>
    <mergeCell ref="A6:A8"/>
    <mergeCell ref="A10:I10"/>
    <mergeCell ref="A15:N15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2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Курченков Евгений</cp:lastModifiedBy>
  <cp:lastPrinted>2018-01-11T13:06:22Z</cp:lastPrinted>
  <dcterms:created xsi:type="dcterms:W3CDTF">1996-10-08T23:32:33Z</dcterms:created>
  <dcterms:modified xsi:type="dcterms:W3CDTF">2019-03-05T07:10:13Z</dcterms:modified>
  <cp:category/>
  <cp:version/>
  <cp:contentType/>
  <cp:contentStatus/>
</cp:coreProperties>
</file>