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activeTab="0"/>
  </bookViews>
  <sheets>
    <sheet name="1" sheetId="1" r:id="rId1"/>
  </sheets>
  <definedNames>
    <definedName name="_xlnm.Print_Area" localSheetId="0">'1'!$A$1:$DC$49</definedName>
  </definedNames>
  <calcPr fullCalcOnLoad="1"/>
</workbook>
</file>

<file path=xl/sharedStrings.xml><?xml version="1.0" encoding="utf-8"?>
<sst xmlns="http://schemas.openxmlformats.org/spreadsheetml/2006/main" count="155" uniqueCount="97">
  <si>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</si>
  <si>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</si>
  <si>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</si>
  <si>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</si>
  <si>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</si>
  <si>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</si>
  <si>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Валовая прибыль</t>
  </si>
  <si>
    <t>Прибыль (убыток) от продаж</t>
  </si>
  <si>
    <t>Прочие доходы и расходы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</si>
  <si>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</si>
  <si>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</si>
  <si>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</si>
  <si>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</si>
  <si>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</si>
  <si>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</si>
  <si>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</si>
  <si>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</si>
  <si>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</si>
  <si>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</si>
  <si>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</si>
  <si>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</si>
  <si>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</si>
  <si>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</si>
  <si>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</si>
  <si>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</si>
  <si>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</si>
  <si>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</si>
  <si>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</si>
  <si>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</si>
  <si>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ОТЧЕТ О ПРИБЫЛЯХ И УБЫТКАХ</t>
  </si>
  <si>
    <t>Форма № 2 по ОКУД</t>
  </si>
  <si>
    <t>0710002</t>
  </si>
  <si>
    <t>Руководитель</t>
  </si>
  <si>
    <t>Главный бухгалтер</t>
  </si>
  <si>
    <t>(подпись)</t>
  </si>
  <si>
    <t>(расшифровка подписи)</t>
  </si>
  <si>
    <t>"</t>
  </si>
  <si>
    <t xml:space="preserve">за </t>
  </si>
  <si>
    <t>010</t>
  </si>
  <si>
    <t>029</t>
  </si>
  <si>
    <t>030</t>
  </si>
  <si>
    <t>040</t>
  </si>
  <si>
    <t>050</t>
  </si>
  <si>
    <t>060</t>
  </si>
  <si>
    <t>090</t>
  </si>
  <si>
    <t>100</t>
  </si>
  <si>
    <t>140</t>
  </si>
  <si>
    <t>141</t>
  </si>
  <si>
    <t>142</t>
  </si>
  <si>
    <t>190</t>
  </si>
  <si>
    <t>200</t>
  </si>
  <si>
    <t>ООО "Арктик-энерго"</t>
  </si>
  <si>
    <t>94322709</t>
  </si>
  <si>
    <t>5107910347</t>
  </si>
  <si>
    <t>65</t>
  </si>
  <si>
    <t>16</t>
  </si>
  <si>
    <t>частная</t>
  </si>
  <si>
    <t>общество с ограниченной ответственностью</t>
  </si>
  <si>
    <t>-</t>
  </si>
  <si>
    <t>Н.В.Ульянова</t>
  </si>
  <si>
    <t>Текущий налог на прибыль</t>
  </si>
  <si>
    <t>150</t>
  </si>
  <si>
    <t>РАСШИФРОВКА ОТДЕЛЬНЫХ ПРИБЫЛЕЙ И УБЫТКОВ</t>
  </si>
  <si>
    <t>прибыль</t>
  </si>
  <si>
    <t>убыток</t>
  </si>
  <si>
    <t>Прибыль (убыток) прошлых лет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</si>
  <si>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</si>
  <si>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Коммерческие расходы</t>
  </si>
  <si>
    <t>Управленческие расходы</t>
  </si>
  <si>
    <t xml:space="preserve">Прочие доходы </t>
  </si>
  <si>
    <t xml:space="preserve">Прочие расходы </t>
  </si>
  <si>
    <t>Себестоимость проданных товаров, продукции, работ, услуг</t>
  </si>
  <si>
    <t>020</t>
  </si>
  <si>
    <t>Проценты к получению</t>
  </si>
  <si>
    <t>384</t>
  </si>
  <si>
    <t>Единица измерения: тыс. руб.</t>
  </si>
  <si>
    <t>Иные аналогичные обязательные платежи</t>
  </si>
  <si>
    <t>160</t>
  </si>
  <si>
    <t>220</t>
  </si>
  <si>
    <r>
      <t xml:space="preserve">Приложение
к Приказу Минфина РФ от 22.07.2003 № 67н
</t>
    </r>
    <r>
      <rPr>
        <sz val="8"/>
        <rFont val="Times New Roman"/>
        <family val="1"/>
      </rPr>
      <t>(в ред. Приказа Минфина РФ от 18.09.2006 № 115н)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(с кодами показателей бухгалтерской отчетности, утвержденными Приказом
Госкомстата РФ № 475, Минфина РФ № 102н от 14.11.2003)</t>
    </r>
  </si>
  <si>
    <t>221</t>
  </si>
  <si>
    <t>Списание дебиторских и кредиторских задолженностей, по которым истек срок исковой давности</t>
  </si>
  <si>
    <t>210</t>
  </si>
  <si>
    <t>Штрафы, пени и неустойки, признанные или по которым получены решения суда (арбитражного суда) об их взыскании</t>
  </si>
  <si>
    <t>230</t>
  </si>
  <si>
    <t>Возмещение убытков, причиненных, неисполнением или ненадлежащим исполнением обязательств</t>
  </si>
  <si>
    <t>10</t>
  </si>
  <si>
    <t>2010</t>
  </si>
  <si>
    <t>51.18.26</t>
  </si>
  <si>
    <t>Деятельность агентов по оптовой торговле электроэнергией</t>
  </si>
  <si>
    <t>год</t>
  </si>
  <si>
    <t>12</t>
  </si>
  <si>
    <t>31</t>
  </si>
  <si>
    <t>11</t>
  </si>
  <si>
    <t>марта</t>
  </si>
  <si>
    <t>О.А.Каменкова</t>
  </si>
  <si>
    <t>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</si>
</sst>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1" fillId="0" borderId="33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24" xfId="0" applyNumberFormat="1" applyFont="1" applyBorder="1" applyAlignment="1">
      <alignment horizontal="left"/>
    </xf>
    <xf numFmtId="3" fontId="1" fillId="0" borderId="4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0" fontId="1" fillId="0" borderId="0" xfId="0" applyFont="1" applyAlignment="1">
      <alignment horizontal="right" vertical="top" wrapText="1"/>
    </xf>
    <xf numFmtId="0" fontId="4" fillId="0" borderId="1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3" fontId="1" fillId="0" borderId="39" xfId="0" applyNumberFormat="1" applyFont="1" applyBorder="1" applyAlignment="1">
      <alignment horizontal="left"/>
    </xf>
    <xf numFmtId="3" fontId="1" fillId="0" borderId="40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9"/>
  <sheetViews>
    <sheetView tabSelected="1" view="pageBreakPreview" zoomScaleSheetLayoutView="100" zoomScalePageLayoutView="0" workbookViewId="0" topLeftCell="A37">
      <selection activeCell="C50" sqref="C50"/>
    </sheetView>
  </sheetViews>
  <sheetFormatPr defaultColWidth="0.875" defaultRowHeight="12.75"/>
  <cols>
    <col min="1" max="16384" width="0.875" style="1" customWidth="1"/>
  </cols>
  <sheetData>
    <row r="1" spans="29:107" ht="69" customHeight="1">
      <c r="AC1" s="117" t="s">
        <v>79</v>
      </c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</row>
    <row r="2" spans="1:107" ht="15.75">
      <c r="A2" s="75" t="s">
        <v>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</row>
    <row r="3" spans="41:67" ht="17.25" customHeight="1">
      <c r="AO3" s="8" t="s">
        <v>37</v>
      </c>
      <c r="AP3" s="57" t="s">
        <v>90</v>
      </c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76">
        <v>20</v>
      </c>
      <c r="BH3" s="76"/>
      <c r="BI3" s="76"/>
      <c r="BJ3" s="76"/>
      <c r="BK3" s="76"/>
      <c r="BL3" s="57" t="s">
        <v>86</v>
      </c>
      <c r="BM3" s="57"/>
      <c r="BN3" s="57"/>
      <c r="BO3" s="1" t="s">
        <v>17</v>
      </c>
    </row>
    <row r="4" spans="90:107" ht="13.5" thickBot="1">
      <c r="CL4" s="45" t="s">
        <v>18</v>
      </c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7"/>
    </row>
    <row r="5" spans="87:107" ht="12.75">
      <c r="CI5" s="8" t="s">
        <v>30</v>
      </c>
      <c r="CL5" s="48" t="s">
        <v>31</v>
      </c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50"/>
    </row>
    <row r="6" spans="87:107" ht="12.75">
      <c r="CI6" s="8" t="s">
        <v>19</v>
      </c>
      <c r="CL6" s="35" t="s">
        <v>87</v>
      </c>
      <c r="CM6" s="36"/>
      <c r="CN6" s="36"/>
      <c r="CO6" s="36"/>
      <c r="CP6" s="36"/>
      <c r="CQ6" s="52"/>
      <c r="CR6" s="51" t="s">
        <v>91</v>
      </c>
      <c r="CS6" s="36"/>
      <c r="CT6" s="36"/>
      <c r="CU6" s="36"/>
      <c r="CV6" s="36"/>
      <c r="CW6" s="52"/>
      <c r="CX6" s="51" t="s">
        <v>92</v>
      </c>
      <c r="CY6" s="36"/>
      <c r="CZ6" s="36"/>
      <c r="DA6" s="36"/>
      <c r="DB6" s="36"/>
      <c r="DC6" s="37"/>
    </row>
    <row r="7" spans="1:107" ht="12.75">
      <c r="A7" s="1" t="s">
        <v>20</v>
      </c>
      <c r="N7" s="44" t="s">
        <v>51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CI7" s="8" t="s">
        <v>21</v>
      </c>
      <c r="CL7" s="35" t="s">
        <v>52</v>
      </c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7"/>
    </row>
    <row r="8" spans="1:107" ht="12.75">
      <c r="A8" s="1" t="s">
        <v>22</v>
      </c>
      <c r="CI8" s="8" t="s">
        <v>23</v>
      </c>
      <c r="CL8" s="35" t="s">
        <v>53</v>
      </c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7"/>
    </row>
    <row r="9" spans="1:107" ht="12.75">
      <c r="A9" s="1" t="s">
        <v>24</v>
      </c>
      <c r="S9" s="68" t="s">
        <v>89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CI9" s="8" t="s">
        <v>25</v>
      </c>
      <c r="CL9" s="35" t="s">
        <v>88</v>
      </c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7"/>
    </row>
    <row r="10" spans="1:107" ht="12.75">
      <c r="A10" s="1" t="s">
        <v>26</v>
      </c>
      <c r="BA10" s="61" t="s">
        <v>56</v>
      </c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CL10" s="71" t="s">
        <v>54</v>
      </c>
      <c r="CM10" s="54"/>
      <c r="CN10" s="54"/>
      <c r="CO10" s="54"/>
      <c r="CP10" s="54"/>
      <c r="CQ10" s="54"/>
      <c r="CR10" s="54"/>
      <c r="CS10" s="54"/>
      <c r="CT10" s="72"/>
      <c r="CU10" s="53" t="s">
        <v>55</v>
      </c>
      <c r="CV10" s="54"/>
      <c r="CW10" s="54"/>
      <c r="CX10" s="54"/>
      <c r="CY10" s="54"/>
      <c r="CZ10" s="54"/>
      <c r="DA10" s="54"/>
      <c r="DB10" s="54"/>
      <c r="DC10" s="55"/>
    </row>
    <row r="11" spans="1:107" ht="12.75">
      <c r="A11" s="44" t="s">
        <v>57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CI11" s="8" t="s">
        <v>27</v>
      </c>
      <c r="CL11" s="66"/>
      <c r="CM11" s="57"/>
      <c r="CN11" s="57"/>
      <c r="CO11" s="57"/>
      <c r="CP11" s="57"/>
      <c r="CQ11" s="57"/>
      <c r="CR11" s="57"/>
      <c r="CS11" s="57"/>
      <c r="CT11" s="67"/>
      <c r="CU11" s="56"/>
      <c r="CV11" s="57"/>
      <c r="CW11" s="57"/>
      <c r="CX11" s="57"/>
      <c r="CY11" s="57"/>
      <c r="CZ11" s="57"/>
      <c r="DA11" s="57"/>
      <c r="DB11" s="57"/>
      <c r="DC11" s="58"/>
    </row>
    <row r="12" spans="1:107" ht="13.5" thickBot="1">
      <c r="A12" s="1" t="s">
        <v>75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CI12" s="8" t="s">
        <v>28</v>
      </c>
      <c r="CL12" s="110" t="s">
        <v>74</v>
      </c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2"/>
    </row>
    <row r="14" spans="1:107" ht="12.75">
      <c r="A14" s="60" t="s">
        <v>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2"/>
      <c r="BP14" s="78" t="s">
        <v>2</v>
      </c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80"/>
      <c r="CG14" s="78" t="s">
        <v>3</v>
      </c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80"/>
    </row>
    <row r="15" spans="1:107" ht="12.75">
      <c r="A15" s="60" t="s">
        <v>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2"/>
      <c r="BF15" s="60" t="s">
        <v>1</v>
      </c>
      <c r="BG15" s="61"/>
      <c r="BH15" s="61"/>
      <c r="BI15" s="61"/>
      <c r="BJ15" s="61"/>
      <c r="BK15" s="61"/>
      <c r="BL15" s="61"/>
      <c r="BM15" s="61"/>
      <c r="BN15" s="61"/>
      <c r="BO15" s="62"/>
      <c r="BP15" s="81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3"/>
      <c r="CG15" s="81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3"/>
    </row>
    <row r="16" spans="1:107" ht="13.5" thickBot="1">
      <c r="A16" s="60">
        <v>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2"/>
      <c r="BF16" s="45">
        <v>2</v>
      </c>
      <c r="BG16" s="46"/>
      <c r="BH16" s="46"/>
      <c r="BI16" s="46"/>
      <c r="BJ16" s="46"/>
      <c r="BK16" s="46"/>
      <c r="BL16" s="46"/>
      <c r="BM16" s="46"/>
      <c r="BN16" s="46"/>
      <c r="BO16" s="47"/>
      <c r="BP16" s="45">
        <v>3</v>
      </c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7"/>
      <c r="CG16" s="45">
        <v>4</v>
      </c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7"/>
    </row>
    <row r="17" spans="1:107" ht="12.75">
      <c r="A17" s="4"/>
      <c r="B17" s="5"/>
      <c r="C17" s="5"/>
      <c r="D17" s="59" t="s">
        <v>5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63" t="s">
        <v>38</v>
      </c>
      <c r="BG17" s="64"/>
      <c r="BH17" s="64"/>
      <c r="BI17" s="64"/>
      <c r="BJ17" s="64"/>
      <c r="BK17" s="64"/>
      <c r="BL17" s="64"/>
      <c r="BM17" s="64"/>
      <c r="BN17" s="64"/>
      <c r="BO17" s="65"/>
      <c r="BP17" s="38">
        <v>3917791</v>
      </c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40"/>
      <c r="CG17" s="38">
        <f>2993694</f>
        <v>2993694</v>
      </c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107"/>
    </row>
    <row r="18" spans="1:107" ht="51.75" customHeight="1">
      <c r="A18" s="6"/>
      <c r="B18" s="74" t="s">
        <v>66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"/>
      <c r="BF18" s="66"/>
      <c r="BG18" s="57"/>
      <c r="BH18" s="57"/>
      <c r="BI18" s="57"/>
      <c r="BJ18" s="57"/>
      <c r="BK18" s="57"/>
      <c r="BL18" s="57"/>
      <c r="BM18" s="57"/>
      <c r="BN18" s="57"/>
      <c r="BO18" s="67"/>
      <c r="BP18" s="41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3"/>
      <c r="CG18" s="41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73"/>
    </row>
    <row r="19" spans="1:107" ht="25.5" customHeight="1">
      <c r="A19" s="6"/>
      <c r="B19" s="77" t="s">
        <v>71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66" t="s">
        <v>72</v>
      </c>
      <c r="BG19" s="57"/>
      <c r="BH19" s="57"/>
      <c r="BI19" s="57"/>
      <c r="BJ19" s="57"/>
      <c r="BK19" s="57"/>
      <c r="BL19" s="57"/>
      <c r="BM19" s="57"/>
      <c r="BN19" s="57"/>
      <c r="BO19" s="67"/>
      <c r="BP19" s="27" t="s">
        <v>15</v>
      </c>
      <c r="BQ19" s="28"/>
      <c r="BR19" s="26">
        <v>3147690</v>
      </c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69" t="s">
        <v>16</v>
      </c>
      <c r="CF19" s="70"/>
      <c r="CG19" s="89" t="s">
        <v>15</v>
      </c>
      <c r="CH19" s="90"/>
      <c r="CI19" s="26">
        <v>2576416</v>
      </c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108" t="s">
        <v>16</v>
      </c>
      <c r="DC19" s="109"/>
    </row>
    <row r="20" spans="1:107" ht="12.75">
      <c r="A20" s="6"/>
      <c r="B20" s="77" t="s">
        <v>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66" t="s">
        <v>39</v>
      </c>
      <c r="BG20" s="57"/>
      <c r="BH20" s="57"/>
      <c r="BI20" s="57"/>
      <c r="BJ20" s="57"/>
      <c r="BK20" s="57"/>
      <c r="BL20" s="57"/>
      <c r="BM20" s="57"/>
      <c r="BN20" s="57"/>
      <c r="BO20" s="67"/>
      <c r="BP20" s="41">
        <f>BP17-BR19</f>
        <v>770101</v>
      </c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3"/>
      <c r="CG20" s="41">
        <f>CG17-CI19</f>
        <v>417278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73"/>
    </row>
    <row r="21" spans="1:107" ht="12.75">
      <c r="A21" s="6"/>
      <c r="B21" s="77" t="s">
        <v>67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66" t="s">
        <v>40</v>
      </c>
      <c r="BG21" s="57"/>
      <c r="BH21" s="57"/>
      <c r="BI21" s="57"/>
      <c r="BJ21" s="57"/>
      <c r="BK21" s="57"/>
      <c r="BL21" s="57"/>
      <c r="BM21" s="57"/>
      <c r="BN21" s="57"/>
      <c r="BO21" s="67"/>
      <c r="BP21" s="27" t="s">
        <v>15</v>
      </c>
      <c r="BQ21" s="28"/>
      <c r="BR21" s="26">
        <v>793655</v>
      </c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69" t="s">
        <v>16</v>
      </c>
      <c r="CF21" s="70"/>
      <c r="CG21" s="89" t="s">
        <v>15</v>
      </c>
      <c r="CH21" s="90"/>
      <c r="CI21" s="26">
        <v>733563</v>
      </c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108" t="s">
        <v>16</v>
      </c>
      <c r="DC21" s="109"/>
    </row>
    <row r="22" spans="1:107" ht="12.75">
      <c r="A22" s="6"/>
      <c r="B22" s="77" t="s">
        <v>68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66" t="s">
        <v>41</v>
      </c>
      <c r="BG22" s="57"/>
      <c r="BH22" s="57"/>
      <c r="BI22" s="57"/>
      <c r="BJ22" s="57"/>
      <c r="BK22" s="57"/>
      <c r="BL22" s="57"/>
      <c r="BM22" s="57"/>
      <c r="BN22" s="57"/>
      <c r="BO22" s="67"/>
      <c r="BP22" s="27" t="s">
        <v>15</v>
      </c>
      <c r="BQ22" s="28"/>
      <c r="BR22" s="26">
        <v>15525</v>
      </c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69" t="s">
        <v>16</v>
      </c>
      <c r="CF22" s="70"/>
      <c r="CG22" s="89" t="s">
        <v>15</v>
      </c>
      <c r="CH22" s="90"/>
      <c r="CI22" s="26">
        <v>13823</v>
      </c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108" t="s">
        <v>16</v>
      </c>
      <c r="DC22" s="109"/>
    </row>
    <row r="23" spans="1:107" ht="12.75">
      <c r="A23" s="2"/>
      <c r="B23" s="77" t="s">
        <v>7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66" t="s">
        <v>42</v>
      </c>
      <c r="BG23" s="57"/>
      <c r="BH23" s="57"/>
      <c r="BI23" s="57"/>
      <c r="BJ23" s="57"/>
      <c r="BK23" s="57"/>
      <c r="BL23" s="57"/>
      <c r="BM23" s="57"/>
      <c r="BN23" s="57"/>
      <c r="BO23" s="67"/>
      <c r="BP23" s="27" t="s">
        <v>15</v>
      </c>
      <c r="BQ23" s="28"/>
      <c r="BR23" s="26">
        <f>BR22+BR21-BP20</f>
        <v>39079</v>
      </c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69" t="s">
        <v>16</v>
      </c>
      <c r="CF23" s="70"/>
      <c r="CG23" s="60" t="s">
        <v>15</v>
      </c>
      <c r="CH23" s="61"/>
      <c r="CI23" s="26">
        <f>-(CG20-CI21-CI22)</f>
        <v>330108</v>
      </c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61" t="s">
        <v>16</v>
      </c>
      <c r="DC23" s="84"/>
    </row>
    <row r="24" spans="1:107" ht="12.75">
      <c r="A24" s="17"/>
      <c r="B24" s="13"/>
      <c r="C24" s="13"/>
      <c r="D24" s="24" t="s">
        <v>8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71"/>
      <c r="BG24" s="54"/>
      <c r="BH24" s="54"/>
      <c r="BI24" s="54"/>
      <c r="BJ24" s="54"/>
      <c r="BK24" s="54"/>
      <c r="BL24" s="54"/>
      <c r="BM24" s="54"/>
      <c r="BN24" s="54"/>
      <c r="BO24" s="72"/>
      <c r="BP24" s="85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  <c r="CG24" s="45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88"/>
    </row>
    <row r="25" spans="1:107" ht="12.75">
      <c r="A25" s="6"/>
      <c r="B25" s="74" t="s">
        <v>73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66" t="s">
        <v>43</v>
      </c>
      <c r="BG25" s="57"/>
      <c r="BH25" s="57"/>
      <c r="BI25" s="57"/>
      <c r="BJ25" s="57"/>
      <c r="BK25" s="57"/>
      <c r="BL25" s="57"/>
      <c r="BM25" s="57"/>
      <c r="BN25" s="57"/>
      <c r="BO25" s="67"/>
      <c r="BP25" s="41">
        <v>980</v>
      </c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3"/>
      <c r="CG25" s="41">
        <v>1075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73"/>
    </row>
    <row r="26" spans="1:107" ht="12.75">
      <c r="A26" s="6"/>
      <c r="B26" s="74" t="s">
        <v>69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66" t="s">
        <v>44</v>
      </c>
      <c r="BG26" s="57"/>
      <c r="BH26" s="57"/>
      <c r="BI26" s="57"/>
      <c r="BJ26" s="57"/>
      <c r="BK26" s="57"/>
      <c r="BL26" s="57"/>
      <c r="BM26" s="57"/>
      <c r="BN26" s="57"/>
      <c r="BO26" s="67"/>
      <c r="BP26" s="41">
        <v>130900</v>
      </c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3"/>
      <c r="CG26" s="41">
        <v>361039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73"/>
    </row>
    <row r="27" spans="1:107" ht="12.75">
      <c r="A27" s="6"/>
      <c r="B27" s="77" t="s">
        <v>70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66" t="s">
        <v>45</v>
      </c>
      <c r="BG27" s="57"/>
      <c r="BH27" s="57"/>
      <c r="BI27" s="57"/>
      <c r="BJ27" s="57"/>
      <c r="BK27" s="57"/>
      <c r="BL27" s="57"/>
      <c r="BM27" s="57"/>
      <c r="BN27" s="57"/>
      <c r="BO27" s="67"/>
      <c r="BP27" s="27" t="s">
        <v>15</v>
      </c>
      <c r="BQ27" s="28"/>
      <c r="BR27" s="26">
        <v>7513</v>
      </c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69" t="s">
        <v>16</v>
      </c>
      <c r="CF27" s="70"/>
      <c r="CG27" s="27" t="s">
        <v>15</v>
      </c>
      <c r="CH27" s="28"/>
      <c r="CI27" s="26">
        <v>22115</v>
      </c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69" t="s">
        <v>16</v>
      </c>
      <c r="DC27" s="106"/>
    </row>
    <row r="28" spans="1:107" ht="12.75">
      <c r="A28" s="2"/>
      <c r="B28" s="3"/>
      <c r="C28" s="3"/>
      <c r="D28" s="91" t="s">
        <v>9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35" t="s">
        <v>46</v>
      </c>
      <c r="BG28" s="36"/>
      <c r="BH28" s="36"/>
      <c r="BI28" s="36"/>
      <c r="BJ28" s="36"/>
      <c r="BK28" s="36"/>
      <c r="BL28" s="36"/>
      <c r="BM28" s="36"/>
      <c r="BN28" s="36"/>
      <c r="BO28" s="52"/>
      <c r="BP28" s="27"/>
      <c r="BQ28" s="28"/>
      <c r="BR28" s="26">
        <f>-(BR23+BR27-BP25-BP26)</f>
        <v>85288</v>
      </c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69"/>
      <c r="CF28" s="70"/>
      <c r="CG28" s="92"/>
      <c r="CH28" s="26"/>
      <c r="CI28" s="26">
        <f>(-CI23+CG25+CG26-CI27)</f>
        <v>9891</v>
      </c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93"/>
    </row>
    <row r="29" spans="1:107" ht="12.75">
      <c r="A29" s="6"/>
      <c r="B29" s="77" t="s">
        <v>10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66" t="s">
        <v>47</v>
      </c>
      <c r="BG29" s="57"/>
      <c r="BH29" s="57"/>
      <c r="BI29" s="57"/>
      <c r="BJ29" s="57"/>
      <c r="BK29" s="57"/>
      <c r="BL29" s="57"/>
      <c r="BM29" s="57"/>
      <c r="BN29" s="57"/>
      <c r="BO29" s="67"/>
      <c r="BP29" s="27" t="s">
        <v>15</v>
      </c>
      <c r="BQ29" s="28"/>
      <c r="BR29" s="26">
        <v>44</v>
      </c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69" t="s">
        <v>16</v>
      </c>
      <c r="CF29" s="70"/>
      <c r="CG29" s="92" t="s">
        <v>15</v>
      </c>
      <c r="CH29" s="26"/>
      <c r="CI29" s="26">
        <v>217</v>
      </c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 t="s">
        <v>16</v>
      </c>
      <c r="DC29" s="93"/>
    </row>
    <row r="30" spans="1:107" ht="12.75">
      <c r="A30" s="6"/>
      <c r="B30" s="77" t="s">
        <v>11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66" t="s">
        <v>48</v>
      </c>
      <c r="BG30" s="57"/>
      <c r="BH30" s="57"/>
      <c r="BI30" s="57"/>
      <c r="BJ30" s="57"/>
      <c r="BK30" s="57"/>
      <c r="BL30" s="57"/>
      <c r="BM30" s="57"/>
      <c r="BN30" s="57"/>
      <c r="BO30" s="67"/>
      <c r="BP30" s="27"/>
      <c r="BQ30" s="28"/>
      <c r="BR30" s="26">
        <v>11</v>
      </c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69"/>
      <c r="CF30" s="70"/>
      <c r="CG30" s="92"/>
      <c r="CH30" s="26"/>
      <c r="CI30" s="26">
        <f>21</f>
        <v>21</v>
      </c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93"/>
    </row>
    <row r="31" spans="1:107" ht="12.75">
      <c r="A31" s="6"/>
      <c r="B31" s="77" t="s">
        <v>60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66" t="s">
        <v>61</v>
      </c>
      <c r="BG31" s="57"/>
      <c r="BH31" s="57"/>
      <c r="BI31" s="57"/>
      <c r="BJ31" s="57"/>
      <c r="BK31" s="57"/>
      <c r="BL31" s="57"/>
      <c r="BM31" s="57"/>
      <c r="BN31" s="57"/>
      <c r="BO31" s="67"/>
      <c r="BP31" s="27" t="s">
        <v>15</v>
      </c>
      <c r="BQ31" s="28"/>
      <c r="BR31" s="26">
        <v>18124</v>
      </c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69" t="s">
        <v>16</v>
      </c>
      <c r="CF31" s="70"/>
      <c r="CG31" s="92" t="s">
        <v>15</v>
      </c>
      <c r="CH31" s="26"/>
      <c r="CI31" s="26">
        <f>1668</f>
        <v>1668</v>
      </c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 t="s">
        <v>16</v>
      </c>
      <c r="DC31" s="93"/>
    </row>
    <row r="32" spans="1:107" ht="12.75" customHeight="1">
      <c r="A32" s="6"/>
      <c r="B32" s="77" t="s">
        <v>76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66" t="s">
        <v>77</v>
      </c>
      <c r="BG32" s="57"/>
      <c r="BH32" s="57"/>
      <c r="BI32" s="57"/>
      <c r="BJ32" s="57"/>
      <c r="BK32" s="57"/>
      <c r="BL32" s="57"/>
      <c r="BM32" s="57"/>
      <c r="BN32" s="57"/>
      <c r="BO32" s="67"/>
      <c r="BP32" s="27"/>
      <c r="BQ32" s="28"/>
      <c r="BR32" s="26">
        <v>969</v>
      </c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69"/>
      <c r="CF32" s="70"/>
      <c r="CG32" s="92" t="s">
        <v>15</v>
      </c>
      <c r="CH32" s="26"/>
      <c r="CI32" s="26">
        <v>188</v>
      </c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 t="s">
        <v>16</v>
      </c>
      <c r="DC32" s="93"/>
    </row>
    <row r="33" spans="1:107" ht="12.75">
      <c r="A33" s="2"/>
      <c r="B33" s="3"/>
      <c r="C33" s="3"/>
      <c r="D33" s="91" t="s">
        <v>12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35" t="s">
        <v>49</v>
      </c>
      <c r="BG33" s="36"/>
      <c r="BH33" s="36"/>
      <c r="BI33" s="36"/>
      <c r="BJ33" s="36"/>
      <c r="BK33" s="36"/>
      <c r="BL33" s="36"/>
      <c r="BM33" s="36"/>
      <c r="BN33" s="36"/>
      <c r="BO33" s="52"/>
      <c r="BP33" s="99"/>
      <c r="BQ33" s="100"/>
      <c r="BR33" s="86">
        <f>BR28-BR29+BR30+BR32-BR31</f>
        <v>68100</v>
      </c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97"/>
      <c r="CF33" s="98"/>
      <c r="CG33" s="85"/>
      <c r="CH33" s="86"/>
      <c r="CI33" s="86">
        <f>CI28-CI29+CI30-CI32-CI31</f>
        <v>7839</v>
      </c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101"/>
    </row>
    <row r="34" spans="1:107" ht="12.75">
      <c r="A34" s="4"/>
      <c r="B34" s="105" t="s">
        <v>13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71" t="s">
        <v>50</v>
      </c>
      <c r="BG34" s="54"/>
      <c r="BH34" s="54"/>
      <c r="BI34" s="54"/>
      <c r="BJ34" s="54"/>
      <c r="BK34" s="54"/>
      <c r="BL34" s="54"/>
      <c r="BM34" s="54"/>
      <c r="BN34" s="54"/>
      <c r="BO34" s="54"/>
      <c r="BP34" s="19">
        <v>43</v>
      </c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1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3"/>
    </row>
    <row r="35" spans="1:107" ht="13.5" thickBot="1">
      <c r="A35" s="6"/>
      <c r="B35" s="94" t="s">
        <v>14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5"/>
      <c r="BG35" s="96"/>
      <c r="BH35" s="96"/>
      <c r="BI35" s="96"/>
      <c r="BJ35" s="96"/>
      <c r="BK35" s="96"/>
      <c r="BL35" s="96"/>
      <c r="BM35" s="96"/>
      <c r="BN35" s="96"/>
      <c r="BO35" s="96"/>
      <c r="BP35" s="102"/>
      <c r="BQ35" s="103"/>
      <c r="BR35" s="104">
        <v>1099</v>
      </c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20"/>
      <c r="CF35" s="120"/>
      <c r="CG35" s="121" t="s">
        <v>15</v>
      </c>
      <c r="CH35" s="104"/>
      <c r="CI35" s="104">
        <v>114</v>
      </c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 t="s">
        <v>16</v>
      </c>
      <c r="DC35" s="122"/>
    </row>
    <row r="36" spans="1:107" ht="9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</row>
    <row r="37" spans="1:107" ht="14.25">
      <c r="A37" s="113" t="s">
        <v>62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</row>
    <row r="38" spans="1:107" ht="12.75">
      <c r="A38" s="60" t="s">
        <v>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2"/>
      <c r="AJ38" s="60" t="s">
        <v>2</v>
      </c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2"/>
      <c r="BP38" s="60" t="s">
        <v>3</v>
      </c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2"/>
    </row>
    <row r="39" spans="1:107" ht="12.75">
      <c r="A39" s="60" t="s">
        <v>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2"/>
      <c r="AC39" s="60" t="s">
        <v>1</v>
      </c>
      <c r="AD39" s="61"/>
      <c r="AE39" s="61"/>
      <c r="AF39" s="61"/>
      <c r="AG39" s="61"/>
      <c r="AH39" s="61"/>
      <c r="AI39" s="62"/>
      <c r="AJ39" s="60" t="s">
        <v>63</v>
      </c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2"/>
      <c r="AZ39" s="60" t="s">
        <v>64</v>
      </c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2"/>
      <c r="BP39" s="60" t="s">
        <v>63</v>
      </c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2"/>
      <c r="CJ39" s="60" t="s">
        <v>64</v>
      </c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2"/>
    </row>
    <row r="40" spans="1:107" ht="13.5" thickBot="1">
      <c r="A40" s="60">
        <v>1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2"/>
      <c r="AC40" s="114">
        <v>2</v>
      </c>
      <c r="AD40" s="114"/>
      <c r="AE40" s="114"/>
      <c r="AF40" s="114"/>
      <c r="AG40" s="114"/>
      <c r="AH40" s="114"/>
      <c r="AI40" s="114"/>
      <c r="AJ40" s="114">
        <v>3</v>
      </c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>
        <v>4</v>
      </c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45">
        <v>5</v>
      </c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7"/>
      <c r="CJ40" s="45">
        <v>6</v>
      </c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7"/>
    </row>
    <row r="41" spans="1:107" ht="59.25" customHeight="1" thickBot="1">
      <c r="A41" s="16"/>
      <c r="B41" s="29" t="s">
        <v>83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0" t="s">
        <v>82</v>
      </c>
      <c r="AD41" s="31"/>
      <c r="AE41" s="31"/>
      <c r="AF41" s="31"/>
      <c r="AG41" s="31"/>
      <c r="AH41" s="31"/>
      <c r="AI41" s="31"/>
      <c r="AJ41" s="115">
        <v>839</v>
      </c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32" t="s">
        <v>15</v>
      </c>
      <c r="BA41" s="33"/>
      <c r="BB41" s="25">
        <v>593</v>
      </c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33" t="s">
        <v>16</v>
      </c>
      <c r="BO41" s="34"/>
      <c r="BP41" s="32">
        <v>75</v>
      </c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4"/>
      <c r="CJ41" s="32" t="s">
        <v>15</v>
      </c>
      <c r="CK41" s="33"/>
      <c r="CL41" s="33">
        <v>10637</v>
      </c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 t="s">
        <v>16</v>
      </c>
      <c r="DC41" s="119"/>
    </row>
    <row r="42" spans="1:107" ht="24" customHeight="1" thickBot="1">
      <c r="A42" s="16"/>
      <c r="B42" s="29" t="s">
        <v>65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30" t="s">
        <v>78</v>
      </c>
      <c r="AD42" s="31"/>
      <c r="AE42" s="31"/>
      <c r="AF42" s="31"/>
      <c r="AG42" s="31"/>
      <c r="AH42" s="31"/>
      <c r="AI42" s="31"/>
      <c r="AJ42" s="32" t="s">
        <v>15</v>
      </c>
      <c r="AK42" s="33"/>
      <c r="AL42" s="25">
        <v>4879</v>
      </c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33" t="s">
        <v>16</v>
      </c>
      <c r="AY42" s="34"/>
      <c r="AZ42" s="32" t="s">
        <v>15</v>
      </c>
      <c r="BA42" s="33"/>
      <c r="BB42" s="25">
        <v>1</v>
      </c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33" t="s">
        <v>16</v>
      </c>
      <c r="BO42" s="34"/>
      <c r="BP42" s="32">
        <v>11019</v>
      </c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4"/>
      <c r="CJ42" s="32" t="s">
        <v>15</v>
      </c>
      <c r="CK42" s="33"/>
      <c r="CL42" s="25">
        <v>10099</v>
      </c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33" t="s">
        <v>16</v>
      </c>
      <c r="DC42" s="119"/>
    </row>
    <row r="43" spans="1:107" ht="48" customHeight="1" thickBot="1">
      <c r="A43" s="16"/>
      <c r="B43" s="29" t="s">
        <v>85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30" t="s">
        <v>84</v>
      </c>
      <c r="AD43" s="31"/>
      <c r="AE43" s="31"/>
      <c r="AF43" s="31"/>
      <c r="AG43" s="31"/>
      <c r="AH43" s="31"/>
      <c r="AI43" s="31"/>
      <c r="AJ43" s="115" t="s">
        <v>58</v>
      </c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32"/>
      <c r="BA43" s="33"/>
      <c r="BB43" s="25" t="s">
        <v>58</v>
      </c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33"/>
      <c r="BO43" s="34"/>
      <c r="BP43" s="32">
        <v>61</v>
      </c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4"/>
      <c r="CJ43" s="32" t="s">
        <v>15</v>
      </c>
      <c r="CK43" s="33"/>
      <c r="CL43" s="33">
        <v>30</v>
      </c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 t="s">
        <v>16</v>
      </c>
      <c r="DC43" s="119"/>
    </row>
    <row r="44" spans="1:107" ht="48.75" customHeight="1" thickBot="1">
      <c r="A44" s="16"/>
      <c r="B44" s="29" t="s">
        <v>81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116"/>
      <c r="AC44" s="30" t="s">
        <v>80</v>
      </c>
      <c r="AD44" s="31"/>
      <c r="AE44" s="31"/>
      <c r="AF44" s="31"/>
      <c r="AG44" s="31"/>
      <c r="AH44" s="31"/>
      <c r="AI44" s="31"/>
      <c r="AJ44" s="115" t="s">
        <v>58</v>
      </c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32"/>
      <c r="BA44" s="33"/>
      <c r="BB44" s="25" t="s">
        <v>58</v>
      </c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33"/>
      <c r="BO44" s="34"/>
      <c r="BP44" s="32">
        <v>2</v>
      </c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4"/>
      <c r="CJ44" s="32" t="s">
        <v>15</v>
      </c>
      <c r="CK44" s="33"/>
      <c r="CL44" s="33">
        <v>2</v>
      </c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 t="s">
        <v>16</v>
      </c>
      <c r="DC44" s="119"/>
    </row>
    <row r="45" spans="1:107" ht="12.75">
      <c r="A45" s="1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4"/>
      <c r="AD45" s="14"/>
      <c r="AE45" s="14"/>
      <c r="AF45" s="14"/>
      <c r="AG45" s="14"/>
      <c r="AH45" s="14"/>
      <c r="AI45" s="14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</row>
    <row r="46" spans="1:107" ht="12.75">
      <c r="A46" s="1" t="s">
        <v>32</v>
      </c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9"/>
      <c r="AA46" s="44" t="s">
        <v>95</v>
      </c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9"/>
      <c r="BD46" s="1" t="s">
        <v>33</v>
      </c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9"/>
      <c r="CI46" s="44" t="s">
        <v>59</v>
      </c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</row>
    <row r="47" spans="1:10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8" t="s">
        <v>34</v>
      </c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2"/>
      <c r="AA47" s="118" t="s">
        <v>35</v>
      </c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2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8" t="s">
        <v>34</v>
      </c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2"/>
      <c r="CI47" s="118" t="s">
        <v>35</v>
      </c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</row>
    <row r="49" spans="2:37" ht="12.75">
      <c r="B49" s="8" t="s">
        <v>36</v>
      </c>
      <c r="C49" s="57" t="s">
        <v>96</v>
      </c>
      <c r="D49" s="57"/>
      <c r="E49" s="57"/>
      <c r="F49" s="57"/>
      <c r="G49" s="1" t="s">
        <v>36</v>
      </c>
      <c r="J49" s="44" t="s">
        <v>94</v>
      </c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76">
        <v>20</v>
      </c>
      <c r="AD49" s="76"/>
      <c r="AE49" s="76"/>
      <c r="AF49" s="76"/>
      <c r="AG49" s="76"/>
      <c r="AH49" s="57" t="s">
        <v>93</v>
      </c>
      <c r="AI49" s="57"/>
      <c r="AJ49" s="57"/>
      <c r="AK49" s="1" t="s">
        <v>17</v>
      </c>
    </row>
  </sheetData>
  <sheetProtection/>
  <mergeCells count="217">
    <mergeCell ref="BN41:BO41"/>
    <mergeCell ref="CG35:CH35"/>
    <mergeCell ref="CI35:DA35"/>
    <mergeCell ref="DB35:DC35"/>
    <mergeCell ref="CJ41:CK41"/>
    <mergeCell ref="CI47:DC47"/>
    <mergeCell ref="CJ42:CK42"/>
    <mergeCell ref="AZ41:BA41"/>
    <mergeCell ref="DB41:DC41"/>
    <mergeCell ref="CL44:DA44"/>
    <mergeCell ref="DB44:DC44"/>
    <mergeCell ref="DB42:DC42"/>
    <mergeCell ref="DB43:DC43"/>
    <mergeCell ref="BN44:BO44"/>
    <mergeCell ref="BP44:CI44"/>
    <mergeCell ref="AZ42:BA42"/>
    <mergeCell ref="BB43:BM43"/>
    <mergeCell ref="AC1:DC1"/>
    <mergeCell ref="C49:F49"/>
    <mergeCell ref="J49:AB49"/>
    <mergeCell ref="AC49:AG49"/>
    <mergeCell ref="AH49:AJ49"/>
    <mergeCell ref="O47:Y47"/>
    <mergeCell ref="AA47:AU47"/>
    <mergeCell ref="BW47:CG47"/>
    <mergeCell ref="O46:Y46"/>
    <mergeCell ref="AA46:AU46"/>
    <mergeCell ref="BW46:CG46"/>
    <mergeCell ref="CI46:DC46"/>
    <mergeCell ref="B44:AB44"/>
    <mergeCell ref="AC44:AI44"/>
    <mergeCell ref="AJ44:AY44"/>
    <mergeCell ref="AZ44:BA44"/>
    <mergeCell ref="BB44:BM44"/>
    <mergeCell ref="CJ44:CK44"/>
    <mergeCell ref="B42:AB42"/>
    <mergeCell ref="AC42:AI42"/>
    <mergeCell ref="BB42:BM42"/>
    <mergeCell ref="BN42:BO42"/>
    <mergeCell ref="BP42:CI42"/>
    <mergeCell ref="AJ43:AY43"/>
    <mergeCell ref="AZ43:BA43"/>
    <mergeCell ref="BN43:BO43"/>
    <mergeCell ref="A40:AB40"/>
    <mergeCell ref="AC40:AI40"/>
    <mergeCell ref="AJ40:AY40"/>
    <mergeCell ref="B41:AB41"/>
    <mergeCell ref="AC41:AI41"/>
    <mergeCell ref="AJ41:AY41"/>
    <mergeCell ref="BP41:CI41"/>
    <mergeCell ref="BP38:DC38"/>
    <mergeCell ref="BP39:CI39"/>
    <mergeCell ref="AZ39:BO39"/>
    <mergeCell ref="CJ39:DC39"/>
    <mergeCell ref="AZ40:BO40"/>
    <mergeCell ref="BB41:BM41"/>
    <mergeCell ref="CL41:DA41"/>
    <mergeCell ref="BP40:CI40"/>
    <mergeCell ref="CJ40:DC40"/>
    <mergeCell ref="CL42:DA42"/>
    <mergeCell ref="CG31:CH31"/>
    <mergeCell ref="CI31:DA31"/>
    <mergeCell ref="CG25:DC25"/>
    <mergeCell ref="CG28:CH28"/>
    <mergeCell ref="DB31:DC31"/>
    <mergeCell ref="DB30:DC30"/>
    <mergeCell ref="DB29:DC29"/>
    <mergeCell ref="CI29:DA29"/>
    <mergeCell ref="CI27:DA27"/>
    <mergeCell ref="CL12:DC12"/>
    <mergeCell ref="CG14:DC15"/>
    <mergeCell ref="CG16:DC16"/>
    <mergeCell ref="AC39:AI39"/>
    <mergeCell ref="AJ39:AY39"/>
    <mergeCell ref="A37:DC37"/>
    <mergeCell ref="A38:AI38"/>
    <mergeCell ref="AJ38:BO38"/>
    <mergeCell ref="A39:AB39"/>
    <mergeCell ref="CE35:CF35"/>
    <mergeCell ref="CG21:CH21"/>
    <mergeCell ref="DB22:DC22"/>
    <mergeCell ref="CG22:CH22"/>
    <mergeCell ref="DB19:DC19"/>
    <mergeCell ref="CI21:DA21"/>
    <mergeCell ref="CI30:DA30"/>
    <mergeCell ref="DB28:DC28"/>
    <mergeCell ref="DB27:DC27"/>
    <mergeCell ref="CG27:CH27"/>
    <mergeCell ref="BR33:CD33"/>
    <mergeCell ref="BP35:BQ35"/>
    <mergeCell ref="BR35:CD35"/>
    <mergeCell ref="B34:BE34"/>
    <mergeCell ref="CG33:CH33"/>
    <mergeCell ref="CE30:CF30"/>
    <mergeCell ref="CE28:CF28"/>
    <mergeCell ref="CE32:CF32"/>
    <mergeCell ref="CG32:CH32"/>
    <mergeCell ref="CE31:CF31"/>
    <mergeCell ref="CG30:CH30"/>
    <mergeCell ref="BR31:CD31"/>
    <mergeCell ref="CI32:DA32"/>
    <mergeCell ref="DB32:DC32"/>
    <mergeCell ref="B35:BE35"/>
    <mergeCell ref="BF34:BO35"/>
    <mergeCell ref="CE33:CF33"/>
    <mergeCell ref="D33:BE33"/>
    <mergeCell ref="BF33:BO33"/>
    <mergeCell ref="BP33:BQ33"/>
    <mergeCell ref="DB33:DC33"/>
    <mergeCell ref="B32:BE32"/>
    <mergeCell ref="BF32:BO32"/>
    <mergeCell ref="BP32:BQ32"/>
    <mergeCell ref="BR32:CD32"/>
    <mergeCell ref="BF29:BO29"/>
    <mergeCell ref="CG29:CH29"/>
    <mergeCell ref="BR29:CD29"/>
    <mergeCell ref="BF30:BO30"/>
    <mergeCell ref="BP30:BQ30"/>
    <mergeCell ref="BR30:CD30"/>
    <mergeCell ref="B27:BE27"/>
    <mergeCell ref="BF27:BO27"/>
    <mergeCell ref="BP27:BQ27"/>
    <mergeCell ref="CI33:DA33"/>
    <mergeCell ref="B30:BE30"/>
    <mergeCell ref="B31:BE31"/>
    <mergeCell ref="BF31:BO31"/>
    <mergeCell ref="BP31:BQ31"/>
    <mergeCell ref="BP29:BQ29"/>
    <mergeCell ref="B29:BE29"/>
    <mergeCell ref="BF19:BO19"/>
    <mergeCell ref="BP19:BQ19"/>
    <mergeCell ref="BP22:BQ22"/>
    <mergeCell ref="BR22:CD22"/>
    <mergeCell ref="BR21:CD21"/>
    <mergeCell ref="B21:BE21"/>
    <mergeCell ref="BF25:BO25"/>
    <mergeCell ref="BP25:CF25"/>
    <mergeCell ref="CE22:CF22"/>
    <mergeCell ref="CE23:CF23"/>
    <mergeCell ref="A16:BE16"/>
    <mergeCell ref="DB23:DC23"/>
    <mergeCell ref="BF24:BO24"/>
    <mergeCell ref="BP24:CF24"/>
    <mergeCell ref="CG24:DC24"/>
    <mergeCell ref="BF23:BO23"/>
    <mergeCell ref="B20:BE20"/>
    <mergeCell ref="BF20:BO20"/>
    <mergeCell ref="BP20:CF20"/>
    <mergeCell ref="BP21:BQ21"/>
    <mergeCell ref="A14:BO14"/>
    <mergeCell ref="CR6:CW6"/>
    <mergeCell ref="B23:BE23"/>
    <mergeCell ref="CG20:DC20"/>
    <mergeCell ref="CL9:DC9"/>
    <mergeCell ref="CE21:CF21"/>
    <mergeCell ref="B22:BE22"/>
    <mergeCell ref="BF22:BO22"/>
    <mergeCell ref="BP14:CF15"/>
    <mergeCell ref="B19:BE19"/>
    <mergeCell ref="A2:DC2"/>
    <mergeCell ref="AP3:BF3"/>
    <mergeCell ref="BG3:BK3"/>
    <mergeCell ref="BL3:BN3"/>
    <mergeCell ref="CL10:CT11"/>
    <mergeCell ref="CG23:CH23"/>
    <mergeCell ref="CI23:DA23"/>
    <mergeCell ref="CI28:DA28"/>
    <mergeCell ref="CI19:DA19"/>
    <mergeCell ref="CG26:DC26"/>
    <mergeCell ref="CG19:CH19"/>
    <mergeCell ref="CI22:DA22"/>
    <mergeCell ref="CG17:DC18"/>
    <mergeCell ref="DB21:DC21"/>
    <mergeCell ref="BA10:BU10"/>
    <mergeCell ref="BF17:BO18"/>
    <mergeCell ref="S9:BU9"/>
    <mergeCell ref="CE29:CF29"/>
    <mergeCell ref="BR19:CD19"/>
    <mergeCell ref="CE27:CF27"/>
    <mergeCell ref="B18:BD18"/>
    <mergeCell ref="BF21:BO21"/>
    <mergeCell ref="CE19:CF19"/>
    <mergeCell ref="A11:BM11"/>
    <mergeCell ref="CL4:DC4"/>
    <mergeCell ref="CL5:DC5"/>
    <mergeCell ref="CX6:DC6"/>
    <mergeCell ref="CL6:CQ6"/>
    <mergeCell ref="CL7:DC7"/>
    <mergeCell ref="BP17:CF18"/>
    <mergeCell ref="N7:BU7"/>
    <mergeCell ref="CL8:DC8"/>
    <mergeCell ref="CU10:DC11"/>
    <mergeCell ref="D17:BE17"/>
    <mergeCell ref="BF16:BO16"/>
    <mergeCell ref="BP16:CF16"/>
    <mergeCell ref="A15:BE15"/>
    <mergeCell ref="BF15:BO15"/>
    <mergeCell ref="CJ43:CK43"/>
    <mergeCell ref="CL43:DA43"/>
    <mergeCell ref="BP43:CI43"/>
    <mergeCell ref="D24:BE24"/>
    <mergeCell ref="AJ42:AK42"/>
    <mergeCell ref="AL42:AW42"/>
    <mergeCell ref="AX42:AY42"/>
    <mergeCell ref="B25:BE25"/>
    <mergeCell ref="B26:BE26"/>
    <mergeCell ref="BF26:BO26"/>
    <mergeCell ref="BR27:CD27"/>
    <mergeCell ref="BP23:BQ23"/>
    <mergeCell ref="BR23:CD23"/>
    <mergeCell ref="B43:AB43"/>
    <mergeCell ref="AC43:AI43"/>
    <mergeCell ref="BP26:CF26"/>
    <mergeCell ref="D28:BE28"/>
    <mergeCell ref="BF28:BO28"/>
    <mergeCell ref="BP28:BQ28"/>
    <mergeCell ref="BR28:CD28"/>
  </mergeCells>
  <printOptions/>
  <pageMargins left="0.7874015748031497" right="0.3937007874015748" top="0" bottom="0" header="0.1968503937007874" footer="0.196850393700787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Ulyanova</cp:lastModifiedBy>
  <cp:lastPrinted>2011-03-29T14:07:44Z</cp:lastPrinted>
  <dcterms:created xsi:type="dcterms:W3CDTF">2003-08-15T11:30:04Z</dcterms:created>
  <dcterms:modified xsi:type="dcterms:W3CDTF">2011-03-29T14:07:46Z</dcterms:modified>
  <cp:category/>
  <cp:version/>
  <cp:contentType/>
  <cp:contentStatus/>
</cp:coreProperties>
</file>